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cuments\"/>
    </mc:Choice>
  </mc:AlternateContent>
  <xr:revisionPtr revIDLastSave="0" documentId="13_ncr:1_{B1FC65D5-DE51-4447-ACBB-85951F35C154}" xr6:coauthVersionLast="47" xr6:coauthVersionMax="47" xr10:uidLastSave="{00000000-0000-0000-0000-000000000000}"/>
  <bookViews>
    <workbookView xWindow="-108" yWindow="-108" windowWidth="23256" windowHeight="12576" xr2:uid="{F0D1B543-52CC-4068-B9BB-F536E339BB6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17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I41" i="1"/>
  <c r="I46" i="1"/>
  <c r="I42" i="1"/>
  <c r="I43" i="1"/>
  <c r="I44" i="1"/>
  <c r="I45" i="1"/>
  <c r="I47" i="1"/>
  <c r="I48" i="1"/>
  <c r="I49" i="1"/>
  <c r="I50" i="1"/>
  <c r="I51" i="1"/>
  <c r="I52" i="1"/>
  <c r="I53" i="1"/>
  <c r="I54" i="1"/>
  <c r="I55" i="1"/>
  <c r="I26" i="1"/>
  <c r="I227" i="1"/>
  <c r="I228" i="1"/>
  <c r="I229" i="1"/>
  <c r="I230" i="1"/>
  <c r="I231" i="1"/>
  <c r="I226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04" i="1"/>
  <c r="I103" i="1"/>
  <c r="I102" i="1"/>
  <c r="I101" i="1"/>
  <c r="I100" i="1"/>
  <c r="I6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J213" i="1" s="1"/>
  <c r="I213" i="1"/>
  <c r="I214" i="1"/>
  <c r="I215" i="1"/>
  <c r="I216" i="1"/>
  <c r="J216" i="1" s="1"/>
  <c r="I217" i="1"/>
  <c r="I218" i="1"/>
  <c r="I219" i="1"/>
  <c r="I220" i="1"/>
  <c r="I221" i="1"/>
  <c r="I222" i="1"/>
  <c r="I223" i="1"/>
  <c r="I224" i="1"/>
  <c r="J225" i="1" s="1"/>
  <c r="I225" i="1"/>
  <c r="I4" i="1"/>
  <c r="I5" i="1"/>
  <c r="I7" i="1"/>
  <c r="I8" i="1"/>
  <c r="I9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9" i="1"/>
  <c r="I3" i="1"/>
  <c r="J223" i="1" l="1"/>
  <c r="J215" i="1"/>
  <c r="J187" i="1"/>
  <c r="J221" i="1"/>
  <c r="J208" i="1"/>
  <c r="J198" i="1"/>
  <c r="J193" i="1"/>
  <c r="J211" i="1"/>
  <c r="J203" i="1"/>
</calcChain>
</file>

<file path=xl/sharedStrings.xml><?xml version="1.0" encoding="utf-8"?>
<sst xmlns="http://schemas.openxmlformats.org/spreadsheetml/2006/main" count="672" uniqueCount="217">
  <si>
    <t>Zboží</t>
  </si>
  <si>
    <t>Rozměry mm</t>
  </si>
  <si>
    <t>Kusy</t>
  </si>
  <si>
    <t>Objem m3</t>
  </si>
  <si>
    <t>Cena / MJ</t>
  </si>
  <si>
    <t>MJ</t>
  </si>
  <si>
    <t>Sklad</t>
  </si>
  <si>
    <t>Číslo balíku</t>
  </si>
  <si>
    <t>ks</t>
  </si>
  <si>
    <t>JATOBA</t>
  </si>
  <si>
    <t>24x75</t>
  </si>
  <si>
    <t>SAPELLI</t>
  </si>
  <si>
    <t>21x65</t>
  </si>
  <si>
    <t>50x50</t>
  </si>
  <si>
    <t>JAVOR-B/C</t>
  </si>
  <si>
    <t>47x47</t>
  </si>
  <si>
    <t>SAMAN</t>
  </si>
  <si>
    <t>43x43</t>
  </si>
  <si>
    <t>ZEBRANO</t>
  </si>
  <si>
    <t>30x39</t>
  </si>
  <si>
    <t>34x80</t>
  </si>
  <si>
    <t>WENGE</t>
  </si>
  <si>
    <t>21x41</t>
  </si>
  <si>
    <t>24x70</t>
  </si>
  <si>
    <t>DOUSSIE</t>
  </si>
  <si>
    <t>21x60</t>
  </si>
  <si>
    <t>23x43</t>
  </si>
  <si>
    <t>40x65</t>
  </si>
  <si>
    <t>30x41</t>
  </si>
  <si>
    <t>30x46</t>
  </si>
  <si>
    <t>21x42</t>
  </si>
  <si>
    <t>24x46</t>
  </si>
  <si>
    <t>30x44</t>
  </si>
  <si>
    <t>23x44</t>
  </si>
  <si>
    <t>21x38</t>
  </si>
  <si>
    <t>30x36</t>
  </si>
  <si>
    <t>30x50</t>
  </si>
  <si>
    <t>JAVOR-A/B</t>
  </si>
  <si>
    <t>33x44</t>
  </si>
  <si>
    <t>23x70</t>
  </si>
  <si>
    <t>43x47</t>
  </si>
  <si>
    <t>33x43</t>
  </si>
  <si>
    <t>33x46</t>
  </si>
  <si>
    <t>JASAN-B/C</t>
  </si>
  <si>
    <t>29x43</t>
  </si>
  <si>
    <t>24x67</t>
  </si>
  <si>
    <t>21x40</t>
  </si>
  <si>
    <t>BUK-A/B</t>
  </si>
  <si>
    <t>23x46</t>
  </si>
  <si>
    <t>DUB</t>
  </si>
  <si>
    <t>49x49</t>
  </si>
  <si>
    <t>21x46</t>
  </si>
  <si>
    <t>KAŠTAN</t>
  </si>
  <si>
    <t>46x46</t>
  </si>
  <si>
    <t>BŘÍZA-B/C</t>
  </si>
  <si>
    <t>30x80</t>
  </si>
  <si>
    <t>24x30x700</t>
  </si>
  <si>
    <t>OLŠE</t>
  </si>
  <si>
    <t>29x29</t>
  </si>
  <si>
    <t>DUB-B/C</t>
  </si>
  <si>
    <t>33x45</t>
  </si>
  <si>
    <t>33x36</t>
  </si>
  <si>
    <t>DUB-A/B</t>
  </si>
  <si>
    <t>23x37</t>
  </si>
  <si>
    <t>34x45</t>
  </si>
  <si>
    <t>24x65</t>
  </si>
  <si>
    <t>30x30</t>
  </si>
  <si>
    <t>DUB-vnitřní trhliny</t>
  </si>
  <si>
    <t>34x37</t>
  </si>
  <si>
    <t>x</t>
  </si>
  <si>
    <t>xx</t>
  </si>
  <si>
    <t>DUB-A/B nedohobl</t>
  </si>
  <si>
    <t>ZEBRANO nedohobl</t>
  </si>
  <si>
    <t>xxx</t>
  </si>
  <si>
    <t>JASAN nehoblovaný</t>
  </si>
  <si>
    <t>JAVOR nedohobl</t>
  </si>
  <si>
    <t>SAMAN nehoblovaný</t>
  </si>
  <si>
    <t>xxxx</t>
  </si>
  <si>
    <t>DUB nedohobl</t>
  </si>
  <si>
    <t>xxxxx</t>
  </si>
  <si>
    <t>AKÁT-B/C</t>
  </si>
  <si>
    <t>23-31x75-100</t>
  </si>
  <si>
    <t>AKÁT-A/B</t>
  </si>
  <si>
    <t>23x60</t>
  </si>
  <si>
    <t>AKÁT</t>
  </si>
  <si>
    <t>23x95x280</t>
  </si>
  <si>
    <t>30x95x280</t>
  </si>
  <si>
    <t>30x116x280</t>
  </si>
  <si>
    <t>23x70x280</t>
  </si>
  <si>
    <t>34x75x280</t>
  </si>
  <si>
    <t>37x43</t>
  </si>
  <si>
    <t>31x116x470</t>
  </si>
  <si>
    <t>AKÁT-A/B-slepenec</t>
  </si>
  <si>
    <t>23x70x470</t>
  </si>
  <si>
    <t>31x75x470</t>
  </si>
  <si>
    <t>31x120x470</t>
  </si>
  <si>
    <t>23x100x470</t>
  </si>
  <si>
    <t>23x100x380</t>
  </si>
  <si>
    <t>31x116x380</t>
  </si>
  <si>
    <t>31x75x380</t>
  </si>
  <si>
    <t>23x70x380</t>
  </si>
  <si>
    <t>34x75x380</t>
  </si>
  <si>
    <t>30x40x580</t>
  </si>
  <si>
    <t>21x75x540</t>
  </si>
  <si>
    <t>33x100x540</t>
  </si>
  <si>
    <t>21x95x540</t>
  </si>
  <si>
    <t>23x55x400</t>
  </si>
  <si>
    <t>31x43-46</t>
  </si>
  <si>
    <t>46x65</t>
  </si>
  <si>
    <t>43x46</t>
  </si>
  <si>
    <t>46x55</t>
  </si>
  <si>
    <t>40x50</t>
  </si>
  <si>
    <t>TR-A/B-nedohobl</t>
  </si>
  <si>
    <t>23x72x520</t>
  </si>
  <si>
    <t>23x72x350</t>
  </si>
  <si>
    <t>23x72x400</t>
  </si>
  <si>
    <t>23x72x450</t>
  </si>
  <si>
    <t>23x72x300</t>
  </si>
  <si>
    <t>TR-A/B</t>
  </si>
  <si>
    <t>24x60x300</t>
  </si>
  <si>
    <t>24x60x500</t>
  </si>
  <si>
    <t>24x60x350</t>
  </si>
  <si>
    <t>24x60x400</t>
  </si>
  <si>
    <t>24x60x450</t>
  </si>
  <si>
    <t>24x70x520</t>
  </si>
  <si>
    <t>24x70x400</t>
  </si>
  <si>
    <t>24x70x450</t>
  </si>
  <si>
    <t>24x70x300</t>
  </si>
  <si>
    <t>24x70x350</t>
  </si>
  <si>
    <t>23x62x250</t>
  </si>
  <si>
    <t>23x62x500</t>
  </si>
  <si>
    <t>23x62x400</t>
  </si>
  <si>
    <t>23x62x150</t>
  </si>
  <si>
    <t>23x62x450</t>
  </si>
  <si>
    <t>23x62x300</t>
  </si>
  <si>
    <t>23x62x350</t>
  </si>
  <si>
    <t>22x46</t>
  </si>
  <si>
    <t>23x67</t>
  </si>
  <si>
    <t>28x46</t>
  </si>
  <si>
    <t>31x46</t>
  </si>
  <si>
    <t>30x56</t>
  </si>
  <si>
    <t>22x43</t>
  </si>
  <si>
    <t>24x42</t>
  </si>
  <si>
    <t>24x43</t>
  </si>
  <si>
    <t>39x43</t>
  </si>
  <si>
    <t>40x43</t>
  </si>
  <si>
    <t>28x61</t>
  </si>
  <si>
    <t>48x48</t>
  </si>
  <si>
    <t>21x49</t>
  </si>
  <si>
    <t>24x65x250</t>
  </si>
  <si>
    <t>24x65x500</t>
  </si>
  <si>
    <t>24x75x350</t>
  </si>
  <si>
    <t>24x65x350</t>
  </si>
  <si>
    <t>24x65x400</t>
  </si>
  <si>
    <t>24x75x500</t>
  </si>
  <si>
    <t>24x65x450</t>
  </si>
  <si>
    <t>24x65x300</t>
  </si>
  <si>
    <t>23x72x500</t>
  </si>
  <si>
    <t>50x60x550</t>
  </si>
  <si>
    <t>50x60x700</t>
  </si>
  <si>
    <t>50x60x750</t>
  </si>
  <si>
    <t>50x60x1000</t>
  </si>
  <si>
    <t>50x60x900</t>
  </si>
  <si>
    <t>50x60x800</t>
  </si>
  <si>
    <t>45x60x850</t>
  </si>
  <si>
    <t>45x60x1000</t>
  </si>
  <si>
    <t>45x60x950</t>
  </si>
  <si>
    <t>45x60x650</t>
  </si>
  <si>
    <t>45x60x600</t>
  </si>
  <si>
    <t>45x60x500</t>
  </si>
  <si>
    <t>43x60x650</t>
  </si>
  <si>
    <t>43x60x700</t>
  </si>
  <si>
    <t>55x55x650</t>
  </si>
  <si>
    <t>55x55x700</t>
  </si>
  <si>
    <t>55x55x500</t>
  </si>
  <si>
    <t>39x58x450</t>
  </si>
  <si>
    <t>40x60x450</t>
  </si>
  <si>
    <t>40x60x500</t>
  </si>
  <si>
    <t>40x60x550</t>
  </si>
  <si>
    <t>40x60x600</t>
  </si>
  <si>
    <t>40x60x650</t>
  </si>
  <si>
    <t>40x60x400</t>
  </si>
  <si>
    <t>40x60x300</t>
  </si>
  <si>
    <t>40x75x800</t>
  </si>
  <si>
    <t>40x75x500</t>
  </si>
  <si>
    <t>40x75x700</t>
  </si>
  <si>
    <t>45x60x450</t>
  </si>
  <si>
    <t>45x60x250</t>
  </si>
  <si>
    <t>50x60x200</t>
  </si>
  <si>
    <t>39x58x1000</t>
  </si>
  <si>
    <t>40x60x950</t>
  </si>
  <si>
    <t>40x60x900</t>
  </si>
  <si>
    <t>40x60x1000</t>
  </si>
  <si>
    <t>40x60x800</t>
  </si>
  <si>
    <t>40x60x750</t>
  </si>
  <si>
    <t>40x60x700</t>
  </si>
  <si>
    <t>55x60x750</t>
  </si>
  <si>
    <t>55x60x600</t>
  </si>
  <si>
    <t>55x60x500</t>
  </si>
  <si>
    <t>55x60x400</t>
  </si>
  <si>
    <t>TR-A/B nedohobl</t>
  </si>
  <si>
    <t>JASAN-THERMO</t>
  </si>
  <si>
    <t>DUB-AMONIAK</t>
  </si>
  <si>
    <t>OŘECH(US)-A/B</t>
  </si>
  <si>
    <t>OŘECH(US)-B/C</t>
  </si>
  <si>
    <t>OŘECH(US)</t>
  </si>
  <si>
    <t>OŘECH(US) nedohobl</t>
  </si>
  <si>
    <t>OŘECH(US)-A/B nedohobl</t>
  </si>
  <si>
    <t>MIX-dřevin</t>
  </si>
  <si>
    <t>BUK-B/C</t>
  </si>
  <si>
    <t>BUK-B/C nedohobl</t>
  </si>
  <si>
    <t>JASAN-B/C nedohobl</t>
  </si>
  <si>
    <t>JASAN-A/B</t>
  </si>
  <si>
    <t>JASAN-A/B-krátké</t>
  </si>
  <si>
    <t>BUK-B/C-CINK - slepenec</t>
  </si>
  <si>
    <t>BUK-A/B nedohobl</t>
  </si>
  <si>
    <t>sklad Agro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</si>
</sst>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164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3BE0-6D02-4DEE-87DC-DCC4ED8E3161}">
  <dimension ref="A1:J535"/>
  <sheetViews>
    <sheetView tabSelected="1" topLeftCell="A207" workbookViewId="0">
      <selection activeCell="A207" sqref="A207"/>
    </sheetView>
  </sheetViews>
  <sheetFormatPr defaultRowHeight="14.4" x14ac:dyDescent="0.3"/>
  <cols>
    <col min="1" max="1" width="23.77734375" customWidth="1"/>
    <col min="2" max="2" width="13.77734375" customWidth="1"/>
    <col min="4" max="4" width="12.77734375" customWidth="1"/>
    <col min="5" max="5" width="9.77734375" customWidth="1"/>
    <col min="6" max="6" width="6.77734375" customWidth="1"/>
    <col min="7" max="7" width="15.77734375" customWidth="1"/>
    <col min="8" max="8" width="10.77734375" customWidth="1"/>
  </cols>
  <sheetData>
    <row r="1" spans="1:9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9" ht="15" thickBot="1" x14ac:dyDescent="0.35">
      <c r="A2" s="4"/>
      <c r="B2" s="2"/>
      <c r="C2" s="3"/>
      <c r="D2" s="2"/>
      <c r="E2" s="3"/>
      <c r="F2" s="2"/>
      <c r="G2" s="2"/>
      <c r="H2" s="2"/>
    </row>
    <row r="3" spans="1:9" ht="15" thickBot="1" x14ac:dyDescent="0.35">
      <c r="A3" s="9" t="s">
        <v>82</v>
      </c>
      <c r="B3" s="10" t="s">
        <v>103</v>
      </c>
      <c r="C3" s="10">
        <v>36</v>
      </c>
      <c r="D3" s="11">
        <v>3.1E-2</v>
      </c>
      <c r="E3" s="10">
        <v>43</v>
      </c>
      <c r="F3" s="10" t="s">
        <v>8</v>
      </c>
      <c r="G3" s="10"/>
      <c r="H3" s="10">
        <v>2</v>
      </c>
      <c r="I3">
        <f>C3*E3</f>
        <v>1548</v>
      </c>
    </row>
    <row r="4" spans="1:9" ht="15" thickBot="1" x14ac:dyDescent="0.35">
      <c r="A4" s="9" t="s">
        <v>82</v>
      </c>
      <c r="B4" s="10" t="s">
        <v>105</v>
      </c>
      <c r="C4" s="10">
        <v>38</v>
      </c>
      <c r="D4" s="11">
        <v>4.1000000000000002E-2</v>
      </c>
      <c r="E4" s="10">
        <v>54</v>
      </c>
      <c r="F4" s="10" t="s">
        <v>8</v>
      </c>
      <c r="G4" s="10"/>
      <c r="H4" s="10">
        <v>2</v>
      </c>
      <c r="I4">
        <f t="shared" ref="I4:I68" si="0">C4*E4</f>
        <v>2052</v>
      </c>
    </row>
    <row r="5" spans="1:9" ht="15" thickBot="1" x14ac:dyDescent="0.35">
      <c r="A5" s="9" t="s">
        <v>82</v>
      </c>
      <c r="B5" s="10" t="s">
        <v>106</v>
      </c>
      <c r="C5" s="10">
        <v>56</v>
      </c>
      <c r="D5" s="11">
        <v>2.8000000000000001E-2</v>
      </c>
      <c r="E5" s="10">
        <v>25</v>
      </c>
      <c r="F5" s="10" t="s">
        <v>8</v>
      </c>
      <c r="G5" s="10"/>
      <c r="H5" s="10">
        <v>2</v>
      </c>
      <c r="I5">
        <f t="shared" si="0"/>
        <v>1400</v>
      </c>
    </row>
    <row r="6" spans="1:9" ht="15" thickBot="1" x14ac:dyDescent="0.35">
      <c r="A6" s="12" t="s">
        <v>82</v>
      </c>
      <c r="B6" s="10" t="s">
        <v>83</v>
      </c>
      <c r="C6" s="10"/>
      <c r="D6" s="11">
        <v>5.5E-2</v>
      </c>
      <c r="E6" s="10">
        <v>2750</v>
      </c>
      <c r="F6" s="10"/>
      <c r="G6" s="10"/>
      <c r="H6" s="10">
        <v>11</v>
      </c>
      <c r="I6">
        <f>E6</f>
        <v>2750</v>
      </c>
    </row>
    <row r="7" spans="1:9" ht="15" thickBot="1" x14ac:dyDescent="0.35">
      <c r="A7" s="9" t="s">
        <v>84</v>
      </c>
      <c r="B7" s="10" t="s">
        <v>88</v>
      </c>
      <c r="C7" s="10">
        <v>36</v>
      </c>
      <c r="D7" s="11">
        <v>1.6E-2</v>
      </c>
      <c r="E7" s="10">
        <v>18</v>
      </c>
      <c r="F7" s="10" t="s">
        <v>8</v>
      </c>
      <c r="G7" s="10"/>
      <c r="H7" s="10">
        <v>12</v>
      </c>
      <c r="I7">
        <f t="shared" si="0"/>
        <v>648</v>
      </c>
    </row>
    <row r="8" spans="1:9" ht="15" thickBot="1" x14ac:dyDescent="0.35">
      <c r="A8" s="9" t="s">
        <v>82</v>
      </c>
      <c r="B8" s="10" t="s">
        <v>100</v>
      </c>
      <c r="C8" s="10">
        <v>28</v>
      </c>
      <c r="D8" s="11">
        <v>1.7000000000000001E-2</v>
      </c>
      <c r="E8" s="10">
        <v>30</v>
      </c>
      <c r="F8" s="10" t="s">
        <v>8</v>
      </c>
      <c r="G8" s="10"/>
      <c r="H8" s="10">
        <v>2</v>
      </c>
      <c r="I8">
        <f t="shared" si="0"/>
        <v>840</v>
      </c>
    </row>
    <row r="9" spans="1:9" ht="15" thickBot="1" x14ac:dyDescent="0.35">
      <c r="A9" s="10" t="s">
        <v>82</v>
      </c>
      <c r="B9" s="10" t="s">
        <v>93</v>
      </c>
      <c r="C9" s="10">
        <v>23</v>
      </c>
      <c r="D9" s="11">
        <v>1.7000000000000001E-2</v>
      </c>
      <c r="E9" s="10">
        <v>37</v>
      </c>
      <c r="F9" s="10" t="s">
        <v>8</v>
      </c>
      <c r="G9" s="10"/>
      <c r="H9" s="10">
        <v>1</v>
      </c>
      <c r="I9">
        <f t="shared" si="0"/>
        <v>851</v>
      </c>
    </row>
    <row r="10" spans="1:9" ht="15" thickBot="1" x14ac:dyDescent="0.35">
      <c r="A10" s="10" t="s">
        <v>80</v>
      </c>
      <c r="B10" s="10" t="s">
        <v>81</v>
      </c>
      <c r="C10" s="10"/>
      <c r="D10" s="11">
        <v>0.442</v>
      </c>
      <c r="E10" s="10">
        <v>17680</v>
      </c>
      <c r="F10" s="10"/>
      <c r="G10" s="10"/>
      <c r="H10" s="10">
        <v>10</v>
      </c>
      <c r="I10">
        <v>17680</v>
      </c>
    </row>
    <row r="11" spans="1:9" ht="15" thickBot="1" x14ac:dyDescent="0.35">
      <c r="A11" s="10" t="s">
        <v>84</v>
      </c>
      <c r="B11" s="10" t="s">
        <v>85</v>
      </c>
      <c r="C11" s="10">
        <v>112</v>
      </c>
      <c r="D11" s="11">
        <v>6.9000000000000006E-2</v>
      </c>
      <c r="E11" s="10">
        <v>25</v>
      </c>
      <c r="F11" s="10" t="s">
        <v>8</v>
      </c>
      <c r="G11" s="10"/>
      <c r="H11" s="10">
        <v>12</v>
      </c>
      <c r="I11">
        <f t="shared" si="0"/>
        <v>2800</v>
      </c>
    </row>
    <row r="12" spans="1:9" ht="15" thickBot="1" x14ac:dyDescent="0.35">
      <c r="A12" s="10" t="s">
        <v>82</v>
      </c>
      <c r="B12" s="10" t="s">
        <v>97</v>
      </c>
      <c r="C12" s="10">
        <v>54</v>
      </c>
      <c r="D12" s="11">
        <v>4.7E-2</v>
      </c>
      <c r="E12" s="10">
        <v>44</v>
      </c>
      <c r="F12" s="10" t="s">
        <v>8</v>
      </c>
      <c r="G12" s="10"/>
      <c r="H12" s="10">
        <v>2</v>
      </c>
      <c r="I12">
        <f t="shared" si="0"/>
        <v>2376</v>
      </c>
    </row>
    <row r="13" spans="1:9" ht="15" thickBot="1" x14ac:dyDescent="0.35">
      <c r="A13" s="10" t="s">
        <v>82</v>
      </c>
      <c r="B13" s="10" t="s">
        <v>96</v>
      </c>
      <c r="C13" s="10">
        <v>39</v>
      </c>
      <c r="D13" s="11">
        <v>4.2000000000000003E-2</v>
      </c>
      <c r="E13" s="10">
        <v>54</v>
      </c>
      <c r="F13" s="10" t="s">
        <v>8</v>
      </c>
      <c r="G13" s="10"/>
      <c r="H13" s="10">
        <v>1</v>
      </c>
      <c r="I13">
        <f t="shared" si="0"/>
        <v>2106</v>
      </c>
    </row>
    <row r="14" spans="1:9" ht="15" thickBot="1" x14ac:dyDescent="0.35">
      <c r="A14" s="10" t="s">
        <v>82</v>
      </c>
      <c r="B14" s="10" t="s">
        <v>102</v>
      </c>
      <c r="C14" s="10">
        <v>18</v>
      </c>
      <c r="D14" s="11">
        <v>1.2999999999999999E-2</v>
      </c>
      <c r="E14" s="10">
        <v>36</v>
      </c>
      <c r="F14" s="10" t="s">
        <v>8</v>
      </c>
      <c r="G14" s="10"/>
      <c r="H14" s="10">
        <v>2</v>
      </c>
      <c r="I14">
        <f t="shared" si="0"/>
        <v>648</v>
      </c>
    </row>
    <row r="15" spans="1:9" ht="15" thickBot="1" x14ac:dyDescent="0.35">
      <c r="A15" s="10" t="s">
        <v>84</v>
      </c>
      <c r="B15" s="10" t="s">
        <v>86</v>
      </c>
      <c r="C15" s="10">
        <v>30</v>
      </c>
      <c r="D15" s="11">
        <v>2.4E-2</v>
      </c>
      <c r="E15" s="10">
        <v>32</v>
      </c>
      <c r="F15" s="10" t="s">
        <v>8</v>
      </c>
      <c r="G15" s="10"/>
      <c r="H15" s="10">
        <v>12</v>
      </c>
      <c r="I15">
        <f t="shared" si="0"/>
        <v>960</v>
      </c>
    </row>
    <row r="16" spans="1:9" ht="15" thickBot="1" x14ac:dyDescent="0.35">
      <c r="A16" s="10" t="s">
        <v>84</v>
      </c>
      <c r="B16" s="10" t="s">
        <v>87</v>
      </c>
      <c r="C16" s="10">
        <v>54</v>
      </c>
      <c r="D16" s="11">
        <v>5.2999999999999999E-2</v>
      </c>
      <c r="E16" s="10">
        <v>39</v>
      </c>
      <c r="F16" s="10" t="s">
        <v>8</v>
      </c>
      <c r="G16" s="10"/>
      <c r="H16" s="10">
        <v>12</v>
      </c>
      <c r="I16">
        <f t="shared" si="0"/>
        <v>2106</v>
      </c>
    </row>
    <row r="17" spans="1:10" ht="15" thickBot="1" x14ac:dyDescent="0.35">
      <c r="A17" s="10" t="s">
        <v>82</v>
      </c>
      <c r="B17" s="10" t="s">
        <v>107</v>
      </c>
      <c r="C17" s="10"/>
      <c r="D17" s="11">
        <v>0.19400000000000001</v>
      </c>
      <c r="E17" s="10">
        <v>9700</v>
      </c>
      <c r="F17" s="10"/>
      <c r="G17" s="10"/>
      <c r="H17" s="10">
        <v>3</v>
      </c>
      <c r="I17">
        <f>E17</f>
        <v>9700</v>
      </c>
    </row>
    <row r="18" spans="1:10" ht="15" thickBot="1" x14ac:dyDescent="0.35">
      <c r="A18" s="10" t="s">
        <v>82</v>
      </c>
      <c r="B18" s="10" t="s">
        <v>99</v>
      </c>
      <c r="C18" s="10">
        <v>40</v>
      </c>
      <c r="D18" s="11">
        <v>3.5000000000000003E-2</v>
      </c>
      <c r="E18" s="10">
        <v>44</v>
      </c>
      <c r="F18" s="10" t="s">
        <v>8</v>
      </c>
      <c r="G18" s="10"/>
      <c r="H18" s="10">
        <v>2</v>
      </c>
      <c r="I18">
        <f t="shared" si="0"/>
        <v>1760</v>
      </c>
    </row>
    <row r="19" spans="1:10" ht="15" thickBot="1" x14ac:dyDescent="0.35">
      <c r="A19" s="10" t="s">
        <v>82</v>
      </c>
      <c r="B19" s="10" t="s">
        <v>94</v>
      </c>
      <c r="C19" s="10">
        <v>37</v>
      </c>
      <c r="D19" s="11">
        <v>0.04</v>
      </c>
      <c r="E19" s="10">
        <v>54</v>
      </c>
      <c r="F19" s="10" t="s">
        <v>8</v>
      </c>
      <c r="G19" s="10"/>
      <c r="H19" s="10">
        <v>1</v>
      </c>
      <c r="I19">
        <f t="shared" si="0"/>
        <v>1998</v>
      </c>
    </row>
    <row r="20" spans="1:10" ht="15" thickBot="1" x14ac:dyDescent="0.35">
      <c r="A20" s="10" t="s">
        <v>82</v>
      </c>
      <c r="B20" s="10" t="s">
        <v>98</v>
      </c>
      <c r="C20" s="10">
        <v>21</v>
      </c>
      <c r="D20" s="11">
        <v>2.9000000000000001E-2</v>
      </c>
      <c r="E20" s="10">
        <v>69</v>
      </c>
      <c r="F20" s="10" t="s">
        <v>8</v>
      </c>
      <c r="G20" s="10"/>
      <c r="H20" s="10">
        <v>2</v>
      </c>
      <c r="I20">
        <f t="shared" si="0"/>
        <v>1449</v>
      </c>
    </row>
    <row r="21" spans="1:10" ht="15" thickBot="1" x14ac:dyDescent="0.35">
      <c r="A21" s="10" t="s">
        <v>92</v>
      </c>
      <c r="B21" s="10" t="s">
        <v>91</v>
      </c>
      <c r="C21" s="10">
        <v>72</v>
      </c>
      <c r="D21" s="11">
        <v>0.122</v>
      </c>
      <c r="E21" s="10">
        <v>85</v>
      </c>
      <c r="F21" s="10" t="s">
        <v>8</v>
      </c>
      <c r="G21" s="10"/>
      <c r="H21" s="10">
        <v>1</v>
      </c>
      <c r="I21">
        <f t="shared" si="0"/>
        <v>6120</v>
      </c>
    </row>
    <row r="22" spans="1:10" ht="15" thickBot="1" x14ac:dyDescent="0.35">
      <c r="A22" s="10" t="s">
        <v>82</v>
      </c>
      <c r="B22" s="10" t="s">
        <v>95</v>
      </c>
      <c r="C22" s="10">
        <v>29</v>
      </c>
      <c r="D22" s="11">
        <v>5.0999999999999997E-2</v>
      </c>
      <c r="E22" s="10">
        <v>88</v>
      </c>
      <c r="F22" s="10" t="s">
        <v>8</v>
      </c>
      <c r="G22" s="10"/>
      <c r="H22" s="10">
        <v>1</v>
      </c>
      <c r="I22">
        <f t="shared" si="0"/>
        <v>2552</v>
      </c>
    </row>
    <row r="23" spans="1:10" ht="15" thickBot="1" x14ac:dyDescent="0.35">
      <c r="A23" s="10" t="s">
        <v>82</v>
      </c>
      <c r="B23" s="10" t="s">
        <v>104</v>
      </c>
      <c r="C23" s="10">
        <v>21</v>
      </c>
      <c r="D23" s="11">
        <v>3.6999999999999998E-2</v>
      </c>
      <c r="E23" s="10">
        <v>88</v>
      </c>
      <c r="F23" s="10" t="s">
        <v>8</v>
      </c>
      <c r="G23" s="10"/>
      <c r="H23" s="10">
        <v>2</v>
      </c>
      <c r="I23">
        <f t="shared" si="0"/>
        <v>1848</v>
      </c>
    </row>
    <row r="24" spans="1:10" ht="15" thickBot="1" x14ac:dyDescent="0.35">
      <c r="A24" s="10" t="s">
        <v>84</v>
      </c>
      <c r="B24" s="10" t="s">
        <v>89</v>
      </c>
      <c r="C24" s="10">
        <v>154</v>
      </c>
      <c r="D24" s="11">
        <v>0.11</v>
      </c>
      <c r="E24" s="10">
        <v>29</v>
      </c>
      <c r="F24" s="10" t="s">
        <v>8</v>
      </c>
      <c r="G24" s="10"/>
      <c r="H24" s="10">
        <v>12</v>
      </c>
      <c r="I24">
        <f t="shared" si="0"/>
        <v>4466</v>
      </c>
    </row>
    <row r="25" spans="1:10" ht="15" thickBot="1" x14ac:dyDescent="0.35">
      <c r="A25" s="9" t="s">
        <v>82</v>
      </c>
      <c r="B25" s="10" t="s">
        <v>101</v>
      </c>
      <c r="C25" s="10">
        <v>40</v>
      </c>
      <c r="D25" s="11">
        <v>3.9E-2</v>
      </c>
      <c r="E25" s="10">
        <v>49</v>
      </c>
      <c r="F25" s="10" t="s">
        <v>8</v>
      </c>
      <c r="G25" s="10"/>
      <c r="H25" s="10">
        <v>2</v>
      </c>
      <c r="I25">
        <f t="shared" si="0"/>
        <v>1960</v>
      </c>
    </row>
    <row r="26" spans="1:10" ht="15" thickBot="1" x14ac:dyDescent="0.35">
      <c r="A26" s="10" t="s">
        <v>82</v>
      </c>
      <c r="B26" s="10" t="s">
        <v>111</v>
      </c>
      <c r="C26" s="10"/>
      <c r="D26" s="11">
        <v>0.27600000000000002</v>
      </c>
      <c r="E26" s="10">
        <v>13800</v>
      </c>
      <c r="F26" s="10"/>
      <c r="G26" s="10"/>
      <c r="H26" s="10">
        <v>7</v>
      </c>
      <c r="I26">
        <f>E26</f>
        <v>13800</v>
      </c>
    </row>
    <row r="27" spans="1:10" ht="15" thickBot="1" x14ac:dyDescent="0.35">
      <c r="A27" s="10" t="s">
        <v>82</v>
      </c>
      <c r="B27" s="10" t="s">
        <v>109</v>
      </c>
      <c r="C27" s="10"/>
      <c r="D27" s="11">
        <v>0.35</v>
      </c>
      <c r="E27" s="10">
        <v>17500</v>
      </c>
      <c r="F27" s="10"/>
      <c r="G27" s="10"/>
      <c r="H27" s="10">
        <v>5</v>
      </c>
      <c r="I27">
        <f t="shared" ref="I27:I55" si="1">E27</f>
        <v>17500</v>
      </c>
    </row>
    <row r="28" spans="1:10" ht="15" thickBot="1" x14ac:dyDescent="0.35">
      <c r="A28" s="10" t="s">
        <v>82</v>
      </c>
      <c r="B28" s="10" t="s">
        <v>110</v>
      </c>
      <c r="C28" s="10"/>
      <c r="D28" s="11">
        <v>0.17499999999999999</v>
      </c>
      <c r="E28" s="10">
        <v>8750</v>
      </c>
      <c r="F28" s="10"/>
      <c r="G28" s="10"/>
      <c r="H28" s="10">
        <v>6</v>
      </c>
      <c r="I28">
        <f t="shared" si="1"/>
        <v>8750</v>
      </c>
    </row>
    <row r="29" spans="1:10" ht="15" thickBot="1" x14ac:dyDescent="0.35">
      <c r="A29" s="10" t="s">
        <v>82</v>
      </c>
      <c r="B29" s="10" t="s">
        <v>108</v>
      </c>
      <c r="C29" s="10"/>
      <c r="D29" s="11">
        <v>0.21199999999999999</v>
      </c>
      <c r="E29" s="10">
        <v>10600</v>
      </c>
      <c r="F29" s="10"/>
      <c r="G29" s="10"/>
      <c r="H29" s="10">
        <v>4</v>
      </c>
      <c r="I29">
        <f t="shared" si="1"/>
        <v>10600</v>
      </c>
    </row>
    <row r="30" spans="1:10" ht="15" thickBot="1" x14ac:dyDescent="0.35">
      <c r="A30" s="10" t="s">
        <v>82</v>
      </c>
      <c r="B30" s="10"/>
      <c r="C30" s="10"/>
      <c r="D30" s="11">
        <v>0.16600000000000001</v>
      </c>
      <c r="E30" s="10">
        <v>8300</v>
      </c>
      <c r="F30" s="10"/>
      <c r="G30" s="10"/>
      <c r="H30" s="10">
        <v>9</v>
      </c>
      <c r="I30">
        <f t="shared" si="1"/>
        <v>8300</v>
      </c>
    </row>
    <row r="31" spans="1:10" ht="15" thickBot="1" x14ac:dyDescent="0.35">
      <c r="A31" s="10" t="s">
        <v>80</v>
      </c>
      <c r="B31" s="10"/>
      <c r="C31" s="10"/>
      <c r="D31" s="11">
        <v>0.57099999999999995</v>
      </c>
      <c r="E31" s="10">
        <v>22840</v>
      </c>
      <c r="F31" s="10"/>
      <c r="G31" s="10"/>
      <c r="H31" s="10">
        <v>8</v>
      </c>
      <c r="I31">
        <f t="shared" si="1"/>
        <v>22840</v>
      </c>
    </row>
    <row r="32" spans="1:10" ht="15" thickBot="1" x14ac:dyDescent="0.35">
      <c r="A32" s="10" t="s">
        <v>54</v>
      </c>
      <c r="B32" s="10" t="s">
        <v>31</v>
      </c>
      <c r="C32" s="10"/>
      <c r="D32" s="11">
        <v>9.1999999999999998E-2</v>
      </c>
      <c r="E32" s="10">
        <v>1840</v>
      </c>
      <c r="F32" s="10"/>
      <c r="G32" s="10"/>
      <c r="H32" s="10">
        <v>12</v>
      </c>
      <c r="I32">
        <f t="shared" si="1"/>
        <v>1840</v>
      </c>
      <c r="J32" t="s">
        <v>70</v>
      </c>
    </row>
    <row r="33" spans="1:10" ht="15" thickBot="1" x14ac:dyDescent="0.35">
      <c r="A33" s="16" t="s">
        <v>47</v>
      </c>
      <c r="B33" s="16" t="s">
        <v>141</v>
      </c>
      <c r="C33" s="16"/>
      <c r="D33" s="17">
        <v>0.111</v>
      </c>
      <c r="E33" s="16">
        <v>2220</v>
      </c>
      <c r="F33" s="16"/>
      <c r="G33" s="16" t="s">
        <v>216</v>
      </c>
      <c r="H33" s="16">
        <v>11</v>
      </c>
      <c r="I33" s="18">
        <f t="shared" si="1"/>
        <v>2220</v>
      </c>
    </row>
    <row r="34" spans="1:10" ht="15" thickBot="1" x14ac:dyDescent="0.35">
      <c r="A34" s="10" t="s">
        <v>47</v>
      </c>
      <c r="B34" s="10" t="s">
        <v>48</v>
      </c>
      <c r="C34" s="10"/>
      <c r="D34" s="11">
        <v>0.157</v>
      </c>
      <c r="E34" s="10">
        <v>3140</v>
      </c>
      <c r="F34" s="10"/>
      <c r="G34" s="10"/>
      <c r="H34" s="10">
        <v>3</v>
      </c>
      <c r="I34">
        <f t="shared" si="1"/>
        <v>3140</v>
      </c>
      <c r="J34" t="s">
        <v>70</v>
      </c>
    </row>
    <row r="35" spans="1:10" ht="15" thickBot="1" x14ac:dyDescent="0.35">
      <c r="A35" s="16" t="s">
        <v>47</v>
      </c>
      <c r="B35" s="16" t="s">
        <v>142</v>
      </c>
      <c r="C35" s="16"/>
      <c r="D35" s="17">
        <v>6.5000000000000002E-2</v>
      </c>
      <c r="E35" s="16">
        <v>1300</v>
      </c>
      <c r="F35" s="16"/>
      <c r="G35" s="16" t="s">
        <v>216</v>
      </c>
      <c r="H35" s="16">
        <v>13</v>
      </c>
      <c r="I35" s="18">
        <f t="shared" si="1"/>
        <v>1300</v>
      </c>
    </row>
    <row r="36" spans="1:10" ht="15" thickBot="1" x14ac:dyDescent="0.35">
      <c r="A36" s="16" t="s">
        <v>47</v>
      </c>
      <c r="B36" s="16" t="s">
        <v>143</v>
      </c>
      <c r="C36" s="16"/>
      <c r="D36" s="17">
        <v>9.1999999999999998E-2</v>
      </c>
      <c r="E36" s="16">
        <v>1840</v>
      </c>
      <c r="F36" s="16"/>
      <c r="G36" s="16" t="s">
        <v>216</v>
      </c>
      <c r="H36" s="16">
        <v>19</v>
      </c>
      <c r="I36" s="18">
        <f t="shared" si="1"/>
        <v>1840</v>
      </c>
    </row>
    <row r="37" spans="1:10" ht="15" thickBot="1" x14ac:dyDescent="0.35">
      <c r="A37" s="10" t="s">
        <v>47</v>
      </c>
      <c r="B37" s="10" t="s">
        <v>31</v>
      </c>
      <c r="C37" s="10"/>
      <c r="D37" s="11">
        <v>0.55300000000000005</v>
      </c>
      <c r="E37" s="10">
        <v>11060</v>
      </c>
      <c r="F37" s="10"/>
      <c r="G37" s="10"/>
      <c r="H37" s="10">
        <v>1</v>
      </c>
      <c r="I37">
        <f t="shared" si="1"/>
        <v>11060</v>
      </c>
    </row>
    <row r="38" spans="1:10" ht="15" thickBot="1" x14ac:dyDescent="0.35">
      <c r="A38" s="16" t="s">
        <v>47</v>
      </c>
      <c r="B38" s="16" t="s">
        <v>31</v>
      </c>
      <c r="C38" s="16"/>
      <c r="D38" s="17">
        <v>0.55300000000000005</v>
      </c>
      <c r="E38" s="16">
        <v>11060</v>
      </c>
      <c r="F38" s="16"/>
      <c r="G38" s="16" t="s">
        <v>216</v>
      </c>
      <c r="H38" s="16">
        <v>4</v>
      </c>
      <c r="I38" s="18">
        <f t="shared" si="1"/>
        <v>11060</v>
      </c>
    </row>
    <row r="39" spans="1:10" ht="15" thickBot="1" x14ac:dyDescent="0.35">
      <c r="A39" s="16" t="s">
        <v>47</v>
      </c>
      <c r="B39" s="16" t="s">
        <v>31</v>
      </c>
      <c r="C39" s="16"/>
      <c r="D39" s="17">
        <v>0.19400000000000001</v>
      </c>
      <c r="E39" s="16">
        <v>3880</v>
      </c>
      <c r="F39" s="16"/>
      <c r="G39" s="16" t="s">
        <v>216</v>
      </c>
      <c r="H39" s="16">
        <v>10</v>
      </c>
      <c r="I39" s="18">
        <f t="shared" si="1"/>
        <v>3880</v>
      </c>
    </row>
    <row r="40" spans="1:10" ht="15" thickBot="1" x14ac:dyDescent="0.35">
      <c r="A40" s="16" t="s">
        <v>47</v>
      </c>
      <c r="B40" s="16" t="s">
        <v>31</v>
      </c>
      <c r="C40" s="16"/>
      <c r="D40" s="17">
        <v>0.16600000000000001</v>
      </c>
      <c r="E40" s="16">
        <v>3320</v>
      </c>
      <c r="F40" s="16"/>
      <c r="G40" s="16" t="s">
        <v>216</v>
      </c>
      <c r="H40" s="16">
        <v>12</v>
      </c>
      <c r="I40" s="18">
        <f t="shared" si="1"/>
        <v>3320</v>
      </c>
    </row>
    <row r="41" spans="1:10" ht="15" thickBot="1" x14ac:dyDescent="0.35">
      <c r="A41" s="10" t="s">
        <v>47</v>
      </c>
      <c r="B41" s="10" t="s">
        <v>31</v>
      </c>
      <c r="C41" s="10"/>
      <c r="D41" s="11">
        <v>0.60799999999999998</v>
      </c>
      <c r="E41" s="10">
        <v>12160</v>
      </c>
      <c r="F41" s="10"/>
      <c r="G41" s="10"/>
      <c r="H41" s="10">
        <v>14</v>
      </c>
      <c r="I41">
        <f t="shared" si="1"/>
        <v>12160</v>
      </c>
    </row>
    <row r="42" spans="1:10" ht="15" thickBot="1" x14ac:dyDescent="0.35">
      <c r="A42" s="16" t="s">
        <v>209</v>
      </c>
      <c r="B42" s="16" t="s">
        <v>31</v>
      </c>
      <c r="C42" s="16"/>
      <c r="D42" s="17">
        <v>0.249</v>
      </c>
      <c r="E42" s="16">
        <v>4980</v>
      </c>
      <c r="F42" s="16"/>
      <c r="G42" s="16" t="s">
        <v>216</v>
      </c>
      <c r="H42" s="16">
        <v>8</v>
      </c>
      <c r="I42" s="18">
        <f t="shared" si="1"/>
        <v>4980</v>
      </c>
    </row>
    <row r="43" spans="1:10" ht="15" thickBot="1" x14ac:dyDescent="0.35">
      <c r="A43" s="16" t="s">
        <v>209</v>
      </c>
      <c r="B43" s="16" t="s">
        <v>31</v>
      </c>
      <c r="C43" s="16"/>
      <c r="D43" s="17">
        <v>0.16600000000000001</v>
      </c>
      <c r="E43" s="16">
        <v>3320</v>
      </c>
      <c r="F43" s="16"/>
      <c r="G43" s="16" t="s">
        <v>216</v>
      </c>
      <c r="H43" s="16">
        <v>20</v>
      </c>
      <c r="I43" s="18">
        <f t="shared" si="1"/>
        <v>3320</v>
      </c>
    </row>
    <row r="44" spans="1:10" ht="15" thickBot="1" x14ac:dyDescent="0.35">
      <c r="A44" s="10" t="s">
        <v>209</v>
      </c>
      <c r="B44" s="10" t="s">
        <v>138</v>
      </c>
      <c r="C44" s="10"/>
      <c r="D44" s="11">
        <v>0.27600000000000002</v>
      </c>
      <c r="E44" s="10">
        <v>5520</v>
      </c>
      <c r="F44" s="10"/>
      <c r="G44" s="10"/>
      <c r="H44" s="10">
        <v>2</v>
      </c>
      <c r="I44">
        <f t="shared" si="1"/>
        <v>5520</v>
      </c>
    </row>
    <row r="45" spans="1:10" ht="15" thickBot="1" x14ac:dyDescent="0.35">
      <c r="A45" s="16" t="s">
        <v>209</v>
      </c>
      <c r="B45" s="16" t="s">
        <v>138</v>
      </c>
      <c r="C45" s="16"/>
      <c r="D45" s="17">
        <v>6.5000000000000002E-2</v>
      </c>
      <c r="E45" s="16">
        <v>1300</v>
      </c>
      <c r="F45" s="16"/>
      <c r="G45" s="16" t="s">
        <v>216</v>
      </c>
      <c r="H45" s="16">
        <v>16</v>
      </c>
      <c r="I45" s="18">
        <f t="shared" si="1"/>
        <v>1300</v>
      </c>
    </row>
    <row r="46" spans="1:10" ht="15" thickBot="1" x14ac:dyDescent="0.35">
      <c r="A46" s="16" t="s">
        <v>215</v>
      </c>
      <c r="B46" s="16" t="s">
        <v>32</v>
      </c>
      <c r="C46" s="16"/>
      <c r="D46" s="17">
        <v>0.111</v>
      </c>
      <c r="E46" s="16">
        <v>2220</v>
      </c>
      <c r="F46" s="16"/>
      <c r="G46" s="16" t="s">
        <v>216</v>
      </c>
      <c r="H46" s="16">
        <v>6</v>
      </c>
      <c r="I46" s="18">
        <f>E46</f>
        <v>2220</v>
      </c>
    </row>
    <row r="47" spans="1:10" ht="15" thickBot="1" x14ac:dyDescent="0.35">
      <c r="A47" s="16" t="s">
        <v>47</v>
      </c>
      <c r="B47" s="16" t="s">
        <v>140</v>
      </c>
      <c r="C47" s="16"/>
      <c r="D47" s="17">
        <v>7.3999999999999996E-2</v>
      </c>
      <c r="E47" s="16">
        <v>1480</v>
      </c>
      <c r="F47" s="16"/>
      <c r="G47" s="16" t="s">
        <v>216</v>
      </c>
      <c r="H47" s="16">
        <v>9</v>
      </c>
      <c r="I47" s="18">
        <f t="shared" si="1"/>
        <v>1480</v>
      </c>
    </row>
    <row r="48" spans="1:10" ht="15" thickBot="1" x14ac:dyDescent="0.35">
      <c r="A48" s="10" t="s">
        <v>47</v>
      </c>
      <c r="B48" s="10" t="s">
        <v>55</v>
      </c>
      <c r="C48" s="10"/>
      <c r="D48" s="11">
        <v>6.5000000000000002E-2</v>
      </c>
      <c r="E48" s="10">
        <v>1300</v>
      </c>
      <c r="F48" s="10"/>
      <c r="G48" s="10"/>
      <c r="H48" s="10">
        <v>13</v>
      </c>
      <c r="I48">
        <f t="shared" si="1"/>
        <v>1300</v>
      </c>
      <c r="J48" t="s">
        <v>70</v>
      </c>
    </row>
    <row r="49" spans="1:9" ht="15" thickBot="1" x14ac:dyDescent="0.35">
      <c r="A49" s="16" t="s">
        <v>47</v>
      </c>
      <c r="B49" s="16" t="s">
        <v>139</v>
      </c>
      <c r="C49" s="16"/>
      <c r="D49" s="17">
        <v>0.27600000000000002</v>
      </c>
      <c r="E49" s="16">
        <v>5520</v>
      </c>
      <c r="F49" s="16"/>
      <c r="G49" s="16" t="s">
        <v>216</v>
      </c>
      <c r="H49" s="16">
        <v>7</v>
      </c>
      <c r="I49" s="18">
        <f t="shared" si="1"/>
        <v>5520</v>
      </c>
    </row>
    <row r="50" spans="1:9" ht="15" thickBot="1" x14ac:dyDescent="0.35">
      <c r="A50" s="10" t="s">
        <v>47</v>
      </c>
      <c r="B50" s="10" t="s">
        <v>139</v>
      </c>
      <c r="C50" s="10"/>
      <c r="D50" s="11">
        <v>0.113</v>
      </c>
      <c r="E50" s="10">
        <v>2260</v>
      </c>
      <c r="F50" s="10"/>
      <c r="G50" s="10"/>
      <c r="H50" s="10">
        <v>15</v>
      </c>
      <c r="I50">
        <f t="shared" si="1"/>
        <v>2260</v>
      </c>
    </row>
    <row r="51" spans="1:9" ht="15" thickBot="1" x14ac:dyDescent="0.35">
      <c r="A51" s="16" t="s">
        <v>209</v>
      </c>
      <c r="B51" s="16" t="s">
        <v>139</v>
      </c>
      <c r="C51" s="16"/>
      <c r="D51" s="17">
        <v>0.12</v>
      </c>
      <c r="E51" s="16">
        <v>2400</v>
      </c>
      <c r="F51" s="16"/>
      <c r="G51" s="16" t="s">
        <v>216</v>
      </c>
      <c r="H51" s="16">
        <v>4</v>
      </c>
      <c r="I51" s="18">
        <f t="shared" si="1"/>
        <v>2400</v>
      </c>
    </row>
    <row r="52" spans="1:9" ht="15" thickBot="1" x14ac:dyDescent="0.35">
      <c r="A52" s="16" t="s">
        <v>209</v>
      </c>
      <c r="B52" s="16" t="s">
        <v>139</v>
      </c>
      <c r="C52" s="16"/>
      <c r="D52" s="17">
        <v>0.129</v>
      </c>
      <c r="E52" s="16">
        <v>2580</v>
      </c>
      <c r="F52" s="16"/>
      <c r="G52" s="16" t="s">
        <v>216</v>
      </c>
      <c r="H52" s="16">
        <v>5</v>
      </c>
      <c r="I52" s="18">
        <f t="shared" si="1"/>
        <v>2580</v>
      </c>
    </row>
    <row r="53" spans="1:9" ht="15" thickBot="1" x14ac:dyDescent="0.35">
      <c r="A53" s="16" t="s">
        <v>210</v>
      </c>
      <c r="B53" s="16" t="s">
        <v>139</v>
      </c>
      <c r="C53" s="16"/>
      <c r="D53" s="17">
        <v>0.184</v>
      </c>
      <c r="E53" s="16">
        <v>3680</v>
      </c>
      <c r="F53" s="16"/>
      <c r="G53" s="16" t="s">
        <v>216</v>
      </c>
      <c r="H53" s="16">
        <v>18</v>
      </c>
      <c r="I53" s="18">
        <f t="shared" si="1"/>
        <v>3680</v>
      </c>
    </row>
    <row r="54" spans="1:9" ht="15" thickBot="1" x14ac:dyDescent="0.35">
      <c r="A54" s="16" t="s">
        <v>209</v>
      </c>
      <c r="B54" s="16" t="s">
        <v>42</v>
      </c>
      <c r="C54" s="16"/>
      <c r="D54" s="17">
        <v>9.1999999999999998E-2</v>
      </c>
      <c r="E54" s="16">
        <v>1840</v>
      </c>
      <c r="F54" s="16"/>
      <c r="G54" s="16" t="s">
        <v>216</v>
      </c>
      <c r="H54" s="16">
        <v>3</v>
      </c>
      <c r="I54" s="18">
        <f t="shared" si="1"/>
        <v>1840</v>
      </c>
    </row>
    <row r="55" spans="1:9" ht="15" thickBot="1" x14ac:dyDescent="0.35">
      <c r="A55" s="16" t="s">
        <v>210</v>
      </c>
      <c r="B55" s="16" t="s">
        <v>53</v>
      </c>
      <c r="C55" s="16"/>
      <c r="D55" s="17">
        <v>9.1999999999999998E-2</v>
      </c>
      <c r="E55" s="16">
        <v>1840</v>
      </c>
      <c r="F55" s="16"/>
      <c r="G55" s="16" t="s">
        <v>216</v>
      </c>
      <c r="H55" s="16">
        <v>17</v>
      </c>
      <c r="I55" s="18">
        <f t="shared" si="1"/>
        <v>1840</v>
      </c>
    </row>
    <row r="56" spans="1:9" ht="15" thickBot="1" x14ac:dyDescent="0.35">
      <c r="A56" s="16" t="s">
        <v>214</v>
      </c>
      <c r="B56" s="16" t="s">
        <v>175</v>
      </c>
      <c r="C56" s="16">
        <v>16</v>
      </c>
      <c r="D56" s="16">
        <v>1.6E-2</v>
      </c>
      <c r="E56" s="16">
        <v>30</v>
      </c>
      <c r="F56" s="16" t="s">
        <v>8</v>
      </c>
      <c r="G56" s="16" t="s">
        <v>216</v>
      </c>
      <c r="H56" s="16">
        <v>1</v>
      </c>
      <c r="I56" s="18">
        <f t="shared" si="0"/>
        <v>480</v>
      </c>
    </row>
    <row r="57" spans="1:9" ht="15" thickBot="1" x14ac:dyDescent="0.35">
      <c r="A57" s="16" t="s">
        <v>214</v>
      </c>
      <c r="B57" s="16" t="s">
        <v>189</v>
      </c>
      <c r="C57" s="16">
        <v>10</v>
      </c>
      <c r="D57" s="16">
        <v>2.3E-2</v>
      </c>
      <c r="E57" s="16">
        <v>69</v>
      </c>
      <c r="F57" s="16" t="s">
        <v>8</v>
      </c>
      <c r="G57" s="16" t="s">
        <v>216</v>
      </c>
      <c r="H57" s="16">
        <v>1</v>
      </c>
      <c r="I57" s="18">
        <f t="shared" si="0"/>
        <v>690</v>
      </c>
    </row>
    <row r="58" spans="1:9" ht="15" thickBot="1" x14ac:dyDescent="0.35">
      <c r="A58" s="16" t="s">
        <v>214</v>
      </c>
      <c r="B58" s="16" t="s">
        <v>182</v>
      </c>
      <c r="C58" s="16">
        <v>7</v>
      </c>
      <c r="D58" s="16">
        <v>5.0000000000000001E-3</v>
      </c>
      <c r="E58" s="16">
        <v>21</v>
      </c>
      <c r="F58" s="16" t="s">
        <v>8</v>
      </c>
      <c r="G58" s="16" t="s">
        <v>216</v>
      </c>
      <c r="H58" s="16">
        <v>1</v>
      </c>
      <c r="I58" s="18">
        <f t="shared" si="0"/>
        <v>147</v>
      </c>
    </row>
    <row r="59" spans="1:9" ht="15" thickBot="1" x14ac:dyDescent="0.35">
      <c r="A59" s="16" t="s">
        <v>214</v>
      </c>
      <c r="B59" s="16" t="s">
        <v>181</v>
      </c>
      <c r="C59" s="16">
        <v>13</v>
      </c>
      <c r="D59" s="16">
        <v>1.2E-2</v>
      </c>
      <c r="E59" s="16">
        <v>28</v>
      </c>
      <c r="F59" s="16" t="s">
        <v>8</v>
      </c>
      <c r="G59" s="16" t="s">
        <v>216</v>
      </c>
      <c r="H59" s="16">
        <v>1</v>
      </c>
      <c r="I59" s="18">
        <f t="shared" si="0"/>
        <v>364</v>
      </c>
    </row>
    <row r="60" spans="1:9" ht="15" thickBot="1" x14ac:dyDescent="0.35">
      <c r="A60" s="16" t="s">
        <v>214</v>
      </c>
      <c r="B60" s="16" t="s">
        <v>176</v>
      </c>
      <c r="C60" s="16">
        <v>156</v>
      </c>
      <c r="D60" s="16">
        <v>0.16800000000000001</v>
      </c>
      <c r="E60" s="16">
        <v>32</v>
      </c>
      <c r="F60" s="16" t="s">
        <v>8</v>
      </c>
      <c r="G60" s="16" t="s">
        <v>216</v>
      </c>
      <c r="H60" s="16">
        <v>1</v>
      </c>
      <c r="I60" s="18">
        <f t="shared" si="0"/>
        <v>4992</v>
      </c>
    </row>
    <row r="61" spans="1:9" ht="15" thickBot="1" x14ac:dyDescent="0.35">
      <c r="A61" s="16" t="s">
        <v>214</v>
      </c>
      <c r="B61" s="16" t="s">
        <v>177</v>
      </c>
      <c r="C61" s="16">
        <v>12</v>
      </c>
      <c r="D61" s="16">
        <v>1.4E-2</v>
      </c>
      <c r="E61" s="16">
        <v>35</v>
      </c>
      <c r="F61" s="16" t="s">
        <v>8</v>
      </c>
      <c r="G61" s="16" t="s">
        <v>216</v>
      </c>
      <c r="H61" s="16">
        <v>1</v>
      </c>
      <c r="I61" s="18">
        <f t="shared" si="0"/>
        <v>420</v>
      </c>
    </row>
    <row r="62" spans="1:9" ht="15" thickBot="1" x14ac:dyDescent="0.35">
      <c r="A62" s="16" t="s">
        <v>214</v>
      </c>
      <c r="B62" s="16" t="s">
        <v>178</v>
      </c>
      <c r="C62" s="16">
        <v>28</v>
      </c>
      <c r="D62" s="16">
        <v>3.6999999999999998E-2</v>
      </c>
      <c r="E62" s="16">
        <v>40</v>
      </c>
      <c r="F62" s="16" t="s">
        <v>8</v>
      </c>
      <c r="G62" s="16" t="s">
        <v>216</v>
      </c>
      <c r="H62" s="16">
        <v>1</v>
      </c>
      <c r="I62" s="18">
        <f t="shared" si="0"/>
        <v>1120</v>
      </c>
    </row>
    <row r="63" spans="1:9" ht="15" thickBot="1" x14ac:dyDescent="0.35">
      <c r="A63" s="16" t="s">
        <v>214</v>
      </c>
      <c r="B63" s="16" t="s">
        <v>179</v>
      </c>
      <c r="C63" s="16">
        <v>11</v>
      </c>
      <c r="D63" s="16">
        <v>1.6E-2</v>
      </c>
      <c r="E63" s="16">
        <v>44</v>
      </c>
      <c r="F63" s="16" t="s">
        <v>8</v>
      </c>
      <c r="G63" s="16" t="s">
        <v>216</v>
      </c>
      <c r="H63" s="16">
        <v>1</v>
      </c>
      <c r="I63" s="18">
        <f t="shared" si="0"/>
        <v>484</v>
      </c>
    </row>
    <row r="64" spans="1:9" ht="15" thickBot="1" x14ac:dyDescent="0.35">
      <c r="A64" s="16" t="s">
        <v>214</v>
      </c>
      <c r="B64" s="16" t="s">
        <v>180</v>
      </c>
      <c r="C64" s="16">
        <v>13</v>
      </c>
      <c r="D64" s="16">
        <v>0.02</v>
      </c>
      <c r="E64" s="16">
        <v>46</v>
      </c>
      <c r="F64" s="16" t="s">
        <v>8</v>
      </c>
      <c r="G64" s="16" t="s">
        <v>216</v>
      </c>
      <c r="H64" s="16">
        <v>1</v>
      </c>
      <c r="I64" s="18">
        <f t="shared" si="0"/>
        <v>598</v>
      </c>
    </row>
    <row r="65" spans="1:9" ht="15" thickBot="1" x14ac:dyDescent="0.35">
      <c r="A65" s="16" t="s">
        <v>214</v>
      </c>
      <c r="B65" s="16" t="s">
        <v>195</v>
      </c>
      <c r="C65" s="16">
        <v>29</v>
      </c>
      <c r="D65" s="16">
        <v>4.9000000000000002E-2</v>
      </c>
      <c r="E65" s="16">
        <v>51</v>
      </c>
      <c r="F65" s="16" t="s">
        <v>8</v>
      </c>
      <c r="G65" s="16" t="s">
        <v>216</v>
      </c>
      <c r="H65" s="16">
        <v>1</v>
      </c>
      <c r="I65" s="18">
        <f t="shared" si="0"/>
        <v>1479</v>
      </c>
    </row>
    <row r="66" spans="1:9" ht="15" thickBot="1" x14ac:dyDescent="0.35">
      <c r="A66" s="16" t="s">
        <v>214</v>
      </c>
      <c r="B66" s="16" t="s">
        <v>194</v>
      </c>
      <c r="C66" s="16">
        <v>15</v>
      </c>
      <c r="D66" s="16">
        <v>2.7E-2</v>
      </c>
      <c r="E66" s="16">
        <v>54</v>
      </c>
      <c r="F66" s="16" t="s">
        <v>8</v>
      </c>
      <c r="G66" s="16" t="s">
        <v>216</v>
      </c>
      <c r="H66" s="16">
        <v>1</v>
      </c>
      <c r="I66" s="18">
        <f t="shared" si="0"/>
        <v>810</v>
      </c>
    </row>
    <row r="67" spans="1:9" ht="15" thickBot="1" x14ac:dyDescent="0.35">
      <c r="A67" s="16" t="s">
        <v>214</v>
      </c>
      <c r="B67" s="16" t="s">
        <v>193</v>
      </c>
      <c r="C67" s="16">
        <v>19</v>
      </c>
      <c r="D67" s="16">
        <v>3.5999999999999997E-2</v>
      </c>
      <c r="E67" s="16">
        <v>57</v>
      </c>
      <c r="F67" s="16" t="s">
        <v>8</v>
      </c>
      <c r="G67" s="16" t="s">
        <v>216</v>
      </c>
      <c r="H67" s="16">
        <v>1</v>
      </c>
      <c r="I67" s="18">
        <f t="shared" si="0"/>
        <v>1083</v>
      </c>
    </row>
    <row r="68" spans="1:9" ht="15" thickBot="1" x14ac:dyDescent="0.35">
      <c r="A68" s="16" t="s">
        <v>214</v>
      </c>
      <c r="B68" s="16" t="s">
        <v>191</v>
      </c>
      <c r="C68" s="16">
        <v>9</v>
      </c>
      <c r="D68" s="16">
        <v>1.9E-2</v>
      </c>
      <c r="E68" s="16">
        <v>63</v>
      </c>
      <c r="F68" s="16" t="s">
        <v>8</v>
      </c>
      <c r="G68" s="16" t="s">
        <v>216</v>
      </c>
      <c r="H68" s="16">
        <v>1</v>
      </c>
      <c r="I68" s="18">
        <f t="shared" si="0"/>
        <v>567</v>
      </c>
    </row>
    <row r="69" spans="1:9" ht="15" thickBot="1" x14ac:dyDescent="0.35">
      <c r="A69" s="16" t="s">
        <v>214</v>
      </c>
      <c r="B69" s="16" t="s">
        <v>190</v>
      </c>
      <c r="C69" s="16">
        <v>68</v>
      </c>
      <c r="D69" s="16">
        <v>0.155</v>
      </c>
      <c r="E69" s="16">
        <v>68</v>
      </c>
      <c r="F69" s="16" t="s">
        <v>8</v>
      </c>
      <c r="G69" s="16" t="s">
        <v>216</v>
      </c>
      <c r="H69" s="16">
        <v>1</v>
      </c>
      <c r="I69" s="18">
        <f t="shared" ref="I69:I132" si="2">C69*E69</f>
        <v>4624</v>
      </c>
    </row>
    <row r="70" spans="1:9" ht="15" thickBot="1" x14ac:dyDescent="0.35">
      <c r="A70" s="16" t="s">
        <v>214</v>
      </c>
      <c r="B70" s="16" t="s">
        <v>192</v>
      </c>
      <c r="C70" s="16">
        <v>5</v>
      </c>
      <c r="D70" s="16">
        <v>1.2E-2</v>
      </c>
      <c r="E70" s="16">
        <v>72</v>
      </c>
      <c r="F70" s="16" t="s">
        <v>8</v>
      </c>
      <c r="G70" s="16" t="s">
        <v>216</v>
      </c>
      <c r="H70" s="16">
        <v>1</v>
      </c>
      <c r="I70" s="18">
        <f t="shared" si="2"/>
        <v>360</v>
      </c>
    </row>
    <row r="71" spans="1:9" ht="15" thickBot="1" x14ac:dyDescent="0.35">
      <c r="A71" s="16" t="s">
        <v>214</v>
      </c>
      <c r="B71" s="16" t="s">
        <v>184</v>
      </c>
      <c r="C71" s="16">
        <v>2</v>
      </c>
      <c r="D71" s="16">
        <v>3.0000000000000001E-3</v>
      </c>
      <c r="E71" s="16">
        <v>45</v>
      </c>
      <c r="F71" s="16" t="s">
        <v>8</v>
      </c>
      <c r="G71" s="16" t="s">
        <v>216</v>
      </c>
      <c r="H71" s="16">
        <v>1</v>
      </c>
      <c r="I71" s="18">
        <f t="shared" si="2"/>
        <v>90</v>
      </c>
    </row>
    <row r="72" spans="1:9" ht="15" thickBot="1" x14ac:dyDescent="0.35">
      <c r="A72" s="16" t="s">
        <v>214</v>
      </c>
      <c r="B72" s="16" t="s">
        <v>185</v>
      </c>
      <c r="C72" s="16">
        <v>2</v>
      </c>
      <c r="D72" s="16">
        <v>4.0000000000000001E-3</v>
      </c>
      <c r="E72" s="16">
        <v>60</v>
      </c>
      <c r="F72" s="16" t="s">
        <v>8</v>
      </c>
      <c r="G72" s="16" t="s">
        <v>216</v>
      </c>
      <c r="H72" s="16">
        <v>1</v>
      </c>
      <c r="I72" s="18">
        <f t="shared" si="2"/>
        <v>120</v>
      </c>
    </row>
    <row r="73" spans="1:9" ht="15" thickBot="1" x14ac:dyDescent="0.35">
      <c r="A73" s="16" t="s">
        <v>214</v>
      </c>
      <c r="B73" s="16" t="s">
        <v>183</v>
      </c>
      <c r="C73" s="16">
        <v>2</v>
      </c>
      <c r="D73" s="16">
        <v>5.0000000000000001E-3</v>
      </c>
      <c r="E73" s="16">
        <v>75</v>
      </c>
      <c r="F73" s="16" t="s">
        <v>8</v>
      </c>
      <c r="G73" s="16" t="s">
        <v>216</v>
      </c>
      <c r="H73" s="16">
        <v>1</v>
      </c>
      <c r="I73" s="18">
        <f t="shared" si="2"/>
        <v>150</v>
      </c>
    </row>
    <row r="74" spans="1:9" ht="15" thickBot="1" x14ac:dyDescent="0.35">
      <c r="A74" s="16" t="s">
        <v>214</v>
      </c>
      <c r="B74" s="16" t="s">
        <v>170</v>
      </c>
      <c r="C74" s="16">
        <v>11</v>
      </c>
      <c r="D74" s="16">
        <v>1.7999999999999999E-2</v>
      </c>
      <c r="E74" s="16">
        <v>49</v>
      </c>
      <c r="F74" s="16" t="s">
        <v>8</v>
      </c>
      <c r="G74" s="16" t="s">
        <v>216</v>
      </c>
      <c r="H74" s="16">
        <v>2</v>
      </c>
      <c r="I74" s="18">
        <f t="shared" si="2"/>
        <v>539</v>
      </c>
    </row>
    <row r="75" spans="1:9" ht="15" thickBot="1" x14ac:dyDescent="0.35">
      <c r="A75" s="16" t="s">
        <v>214</v>
      </c>
      <c r="B75" s="16" t="s">
        <v>171</v>
      </c>
      <c r="C75" s="16">
        <v>13</v>
      </c>
      <c r="D75" s="16">
        <v>2.3E-2</v>
      </c>
      <c r="E75" s="16">
        <v>53</v>
      </c>
      <c r="F75" s="16" t="s">
        <v>8</v>
      </c>
      <c r="G75" s="16" t="s">
        <v>216</v>
      </c>
      <c r="H75" s="16">
        <v>2</v>
      </c>
      <c r="I75" s="18">
        <f t="shared" si="2"/>
        <v>689</v>
      </c>
    </row>
    <row r="76" spans="1:9" ht="15" thickBot="1" x14ac:dyDescent="0.35">
      <c r="A76" s="16" t="s">
        <v>214</v>
      </c>
      <c r="B76" s="16" t="s">
        <v>187</v>
      </c>
      <c r="C76" s="16">
        <v>12</v>
      </c>
      <c r="D76" s="16">
        <v>8.0000000000000002E-3</v>
      </c>
      <c r="E76" s="16">
        <v>20</v>
      </c>
      <c r="F76" s="16" t="s">
        <v>8</v>
      </c>
      <c r="G76" s="16" t="s">
        <v>216</v>
      </c>
      <c r="H76" s="16">
        <v>1</v>
      </c>
      <c r="I76" s="18">
        <f t="shared" si="2"/>
        <v>240</v>
      </c>
    </row>
    <row r="77" spans="1:9" ht="15" thickBot="1" x14ac:dyDescent="0.35">
      <c r="A77" s="16" t="s">
        <v>214</v>
      </c>
      <c r="B77" s="16" t="s">
        <v>186</v>
      </c>
      <c r="C77" s="16">
        <v>12</v>
      </c>
      <c r="D77" s="16">
        <v>1.4999999999999999E-2</v>
      </c>
      <c r="E77" s="16">
        <v>38</v>
      </c>
      <c r="F77" s="16" t="s">
        <v>8</v>
      </c>
      <c r="G77" s="16" t="s">
        <v>216</v>
      </c>
      <c r="H77" s="16">
        <v>1</v>
      </c>
      <c r="I77" s="18">
        <f t="shared" si="2"/>
        <v>456</v>
      </c>
    </row>
    <row r="78" spans="1:9" ht="15" thickBot="1" x14ac:dyDescent="0.35">
      <c r="A78" s="16" t="s">
        <v>214</v>
      </c>
      <c r="B78" s="16" t="s">
        <v>169</v>
      </c>
      <c r="C78" s="16">
        <v>7</v>
      </c>
      <c r="D78" s="16">
        <v>8.9999999999999993E-3</v>
      </c>
      <c r="E78" s="16">
        <v>39</v>
      </c>
      <c r="F78" s="16" t="s">
        <v>8</v>
      </c>
      <c r="G78" s="16" t="s">
        <v>216</v>
      </c>
      <c r="H78" s="16">
        <v>2</v>
      </c>
      <c r="I78" s="18">
        <f t="shared" si="2"/>
        <v>273</v>
      </c>
    </row>
    <row r="79" spans="1:9" ht="15" thickBot="1" x14ac:dyDescent="0.35">
      <c r="A79" s="16" t="s">
        <v>214</v>
      </c>
      <c r="B79" s="16" t="s">
        <v>168</v>
      </c>
      <c r="C79" s="16">
        <v>10</v>
      </c>
      <c r="D79" s="16">
        <v>1.6E-2</v>
      </c>
      <c r="E79" s="16">
        <v>48</v>
      </c>
      <c r="F79" s="16" t="s">
        <v>8</v>
      </c>
      <c r="G79" s="16" t="s">
        <v>216</v>
      </c>
      <c r="H79" s="16">
        <v>2</v>
      </c>
      <c r="I79" s="18">
        <f t="shared" si="2"/>
        <v>480</v>
      </c>
    </row>
    <row r="80" spans="1:9" ht="15" thickBot="1" x14ac:dyDescent="0.35">
      <c r="A80" s="16" t="s">
        <v>214</v>
      </c>
      <c r="B80" s="16" t="s">
        <v>167</v>
      </c>
      <c r="C80" s="16">
        <v>23</v>
      </c>
      <c r="D80" s="16">
        <v>0.04</v>
      </c>
      <c r="E80" s="16">
        <v>52</v>
      </c>
      <c r="F80" s="16" t="s">
        <v>8</v>
      </c>
      <c r="G80" s="16" t="s">
        <v>216</v>
      </c>
      <c r="H80" s="16">
        <v>2</v>
      </c>
      <c r="I80" s="18">
        <f t="shared" si="2"/>
        <v>1196</v>
      </c>
    </row>
    <row r="81" spans="1:9" ht="15" thickBot="1" x14ac:dyDescent="0.35">
      <c r="A81" s="16" t="s">
        <v>214</v>
      </c>
      <c r="B81" s="16" t="s">
        <v>164</v>
      </c>
      <c r="C81" s="16">
        <v>22</v>
      </c>
      <c r="D81" s="16">
        <v>0.05</v>
      </c>
      <c r="E81" s="16">
        <v>68</v>
      </c>
      <c r="F81" s="16" t="s">
        <v>8</v>
      </c>
      <c r="G81" s="16" t="s">
        <v>216</v>
      </c>
      <c r="H81" s="16">
        <v>2</v>
      </c>
      <c r="I81" s="18">
        <f t="shared" si="2"/>
        <v>1496</v>
      </c>
    </row>
    <row r="82" spans="1:9" ht="15" thickBot="1" x14ac:dyDescent="0.35">
      <c r="A82" s="16" t="s">
        <v>214</v>
      </c>
      <c r="B82" s="16" t="s">
        <v>166</v>
      </c>
      <c r="C82" s="16">
        <v>10</v>
      </c>
      <c r="D82" s="16">
        <v>2.5999999999999999E-2</v>
      </c>
      <c r="E82" s="16">
        <v>78</v>
      </c>
      <c r="F82" s="16" t="s">
        <v>8</v>
      </c>
      <c r="G82" s="16" t="s">
        <v>216</v>
      </c>
      <c r="H82" s="16">
        <v>2</v>
      </c>
      <c r="I82" s="18">
        <f t="shared" si="2"/>
        <v>780</v>
      </c>
    </row>
    <row r="83" spans="1:9" ht="15" thickBot="1" x14ac:dyDescent="0.35">
      <c r="A83" s="16" t="s">
        <v>214</v>
      </c>
      <c r="B83" s="16" t="s">
        <v>165</v>
      </c>
      <c r="C83" s="16">
        <v>52</v>
      </c>
      <c r="D83" s="16">
        <v>0.14000000000000001</v>
      </c>
      <c r="E83" s="16">
        <v>81</v>
      </c>
      <c r="F83" s="16" t="s">
        <v>8</v>
      </c>
      <c r="G83" s="16" t="s">
        <v>216</v>
      </c>
      <c r="H83" s="16">
        <v>2</v>
      </c>
      <c r="I83" s="18">
        <f t="shared" si="2"/>
        <v>4212</v>
      </c>
    </row>
    <row r="84" spans="1:9" ht="15" thickBot="1" x14ac:dyDescent="0.35">
      <c r="A84" s="16" t="s">
        <v>214</v>
      </c>
      <c r="B84" s="16" t="s">
        <v>188</v>
      </c>
      <c r="C84" s="16">
        <v>25</v>
      </c>
      <c r="D84" s="16">
        <v>1.4999999999999999E-2</v>
      </c>
      <c r="E84" s="16">
        <v>18</v>
      </c>
      <c r="F84" s="16" t="s">
        <v>8</v>
      </c>
      <c r="G84" s="16" t="s">
        <v>216</v>
      </c>
      <c r="H84" s="16">
        <v>1</v>
      </c>
      <c r="I84" s="18">
        <f t="shared" si="2"/>
        <v>450</v>
      </c>
    </row>
    <row r="85" spans="1:9" ht="15" thickBot="1" x14ac:dyDescent="0.35">
      <c r="A85" s="16" t="s">
        <v>214</v>
      </c>
      <c r="B85" s="16" t="s">
        <v>158</v>
      </c>
      <c r="C85" s="16">
        <v>14</v>
      </c>
      <c r="D85" s="16">
        <v>2.3E-2</v>
      </c>
      <c r="E85" s="16">
        <v>49</v>
      </c>
      <c r="F85" s="16" t="s">
        <v>8</v>
      </c>
      <c r="G85" s="16" t="s">
        <v>216</v>
      </c>
      <c r="H85" s="16">
        <v>2</v>
      </c>
      <c r="I85" s="18">
        <f t="shared" si="2"/>
        <v>686</v>
      </c>
    </row>
    <row r="86" spans="1:9" ht="15" thickBot="1" x14ac:dyDescent="0.35">
      <c r="A86" s="16" t="s">
        <v>214</v>
      </c>
      <c r="B86" s="16" t="s">
        <v>159</v>
      </c>
      <c r="C86" s="16">
        <v>2</v>
      </c>
      <c r="D86" s="16">
        <v>4.0000000000000001E-3</v>
      </c>
      <c r="E86" s="16">
        <v>60</v>
      </c>
      <c r="F86" s="16" t="s">
        <v>8</v>
      </c>
      <c r="G86" s="16" t="s">
        <v>216</v>
      </c>
      <c r="H86" s="16">
        <v>2</v>
      </c>
      <c r="I86" s="18">
        <f t="shared" si="2"/>
        <v>120</v>
      </c>
    </row>
    <row r="87" spans="1:9" ht="15" thickBot="1" x14ac:dyDescent="0.35">
      <c r="A87" s="16" t="s">
        <v>214</v>
      </c>
      <c r="B87" s="16" t="s">
        <v>160</v>
      </c>
      <c r="C87" s="16">
        <v>14</v>
      </c>
      <c r="D87" s="16">
        <v>3.2000000000000001E-2</v>
      </c>
      <c r="E87" s="16">
        <v>69</v>
      </c>
      <c r="F87" s="16" t="s">
        <v>8</v>
      </c>
      <c r="G87" s="16" t="s">
        <v>216</v>
      </c>
      <c r="H87" s="16">
        <v>2</v>
      </c>
      <c r="I87" s="18">
        <f t="shared" si="2"/>
        <v>966</v>
      </c>
    </row>
    <row r="88" spans="1:9" ht="15" thickBot="1" x14ac:dyDescent="0.35">
      <c r="A88" s="16" t="s">
        <v>214</v>
      </c>
      <c r="B88" s="16" t="s">
        <v>163</v>
      </c>
      <c r="C88" s="16">
        <v>12</v>
      </c>
      <c r="D88" s="16">
        <v>2.9000000000000001E-2</v>
      </c>
      <c r="E88" s="16">
        <v>73</v>
      </c>
      <c r="F88" s="16" t="s">
        <v>8</v>
      </c>
      <c r="G88" s="16" t="s">
        <v>216</v>
      </c>
      <c r="H88" s="16">
        <v>2</v>
      </c>
      <c r="I88" s="18">
        <f t="shared" si="2"/>
        <v>876</v>
      </c>
    </row>
    <row r="89" spans="1:9" ht="15" thickBot="1" x14ac:dyDescent="0.35">
      <c r="A89" s="16" t="s">
        <v>214</v>
      </c>
      <c r="B89" s="16" t="s">
        <v>162</v>
      </c>
      <c r="C89" s="16">
        <v>4</v>
      </c>
      <c r="D89" s="16">
        <v>1.0999999999999999E-2</v>
      </c>
      <c r="E89" s="16">
        <v>83</v>
      </c>
      <c r="F89" s="16" t="s">
        <v>8</v>
      </c>
      <c r="G89" s="16" t="s">
        <v>216</v>
      </c>
      <c r="H89" s="16">
        <v>2</v>
      </c>
      <c r="I89" s="18">
        <f t="shared" si="2"/>
        <v>332</v>
      </c>
    </row>
    <row r="90" spans="1:9" ht="15" thickBot="1" x14ac:dyDescent="0.35">
      <c r="A90" s="16" t="s">
        <v>214</v>
      </c>
      <c r="B90" s="16" t="s">
        <v>161</v>
      </c>
      <c r="C90" s="16">
        <v>3</v>
      </c>
      <c r="D90" s="16">
        <v>8.9999999999999993E-3</v>
      </c>
      <c r="E90" s="16">
        <v>90</v>
      </c>
      <c r="F90" s="16" t="s">
        <v>8</v>
      </c>
      <c r="G90" s="16" t="s">
        <v>216</v>
      </c>
      <c r="H90" s="16">
        <v>2</v>
      </c>
      <c r="I90" s="18">
        <f t="shared" si="2"/>
        <v>270</v>
      </c>
    </row>
    <row r="91" spans="1:9" ht="15" thickBot="1" x14ac:dyDescent="0.35">
      <c r="A91" s="16" t="s">
        <v>214</v>
      </c>
      <c r="B91" s="16" t="s">
        <v>174</v>
      </c>
      <c r="C91" s="16">
        <v>129</v>
      </c>
      <c r="D91" s="16">
        <v>0.19500000000000001</v>
      </c>
      <c r="E91" s="16">
        <v>45</v>
      </c>
      <c r="F91" s="16" t="s">
        <v>8</v>
      </c>
      <c r="G91" s="16" t="s">
        <v>216</v>
      </c>
      <c r="H91" s="16">
        <v>2</v>
      </c>
      <c r="I91" s="18">
        <f t="shared" si="2"/>
        <v>5805</v>
      </c>
    </row>
    <row r="92" spans="1:9" ht="15" thickBot="1" x14ac:dyDescent="0.35">
      <c r="A92" s="16" t="s">
        <v>214</v>
      </c>
      <c r="B92" s="16" t="s">
        <v>172</v>
      </c>
      <c r="C92" s="16">
        <v>183</v>
      </c>
      <c r="D92" s="16">
        <v>0.36</v>
      </c>
      <c r="E92" s="16">
        <v>59</v>
      </c>
      <c r="F92" s="16" t="s">
        <v>8</v>
      </c>
      <c r="G92" s="16" t="s">
        <v>216</v>
      </c>
      <c r="H92" s="16">
        <v>2</v>
      </c>
      <c r="I92" s="18">
        <f t="shared" si="2"/>
        <v>10797</v>
      </c>
    </row>
    <row r="93" spans="1:9" ht="15" thickBot="1" x14ac:dyDescent="0.35">
      <c r="A93" s="16" t="s">
        <v>214</v>
      </c>
      <c r="B93" s="16" t="s">
        <v>173</v>
      </c>
      <c r="C93" s="16">
        <v>16</v>
      </c>
      <c r="D93" s="16">
        <v>3.4000000000000002E-2</v>
      </c>
      <c r="E93" s="16">
        <v>64</v>
      </c>
      <c r="F93" s="16" t="s">
        <v>8</v>
      </c>
      <c r="G93" s="16" t="s">
        <v>216</v>
      </c>
      <c r="H93" s="16">
        <v>2</v>
      </c>
      <c r="I93" s="18">
        <f t="shared" si="2"/>
        <v>1024</v>
      </c>
    </row>
    <row r="94" spans="1:9" ht="15" thickBot="1" x14ac:dyDescent="0.35">
      <c r="A94" s="16" t="s">
        <v>214</v>
      </c>
      <c r="B94" s="16" t="s">
        <v>199</v>
      </c>
      <c r="C94" s="16">
        <v>11</v>
      </c>
      <c r="D94" s="16">
        <v>1.2999999999999999E-2</v>
      </c>
      <c r="E94" s="16">
        <v>35</v>
      </c>
      <c r="F94" s="16" t="s">
        <v>8</v>
      </c>
      <c r="G94" s="16" t="s">
        <v>216</v>
      </c>
      <c r="H94" s="16">
        <v>2</v>
      </c>
      <c r="I94" s="18">
        <f t="shared" si="2"/>
        <v>385</v>
      </c>
    </row>
    <row r="95" spans="1:9" ht="15" thickBot="1" x14ac:dyDescent="0.35">
      <c r="A95" s="16" t="s">
        <v>214</v>
      </c>
      <c r="B95" s="16" t="s">
        <v>198</v>
      </c>
      <c r="C95" s="16">
        <v>9</v>
      </c>
      <c r="D95" s="16">
        <v>1.4E-2</v>
      </c>
      <c r="E95" s="16">
        <v>47</v>
      </c>
      <c r="F95" s="16" t="s">
        <v>8</v>
      </c>
      <c r="G95" s="16" t="s">
        <v>216</v>
      </c>
      <c r="H95" s="16">
        <v>2</v>
      </c>
      <c r="I95" s="18">
        <f t="shared" si="2"/>
        <v>423</v>
      </c>
    </row>
    <row r="96" spans="1:9" ht="15" thickBot="1" x14ac:dyDescent="0.35">
      <c r="A96" s="16" t="s">
        <v>214</v>
      </c>
      <c r="B96" s="16" t="s">
        <v>197</v>
      </c>
      <c r="C96" s="16">
        <v>10</v>
      </c>
      <c r="D96" s="16">
        <v>1.7999999999999999E-2</v>
      </c>
      <c r="E96" s="16">
        <v>54</v>
      </c>
      <c r="F96" s="16" t="s">
        <v>8</v>
      </c>
      <c r="G96" s="16" t="s">
        <v>216</v>
      </c>
      <c r="H96" s="16">
        <v>2</v>
      </c>
      <c r="I96" s="18">
        <f t="shared" si="2"/>
        <v>540</v>
      </c>
    </row>
    <row r="97" spans="1:10" ht="15" thickBot="1" x14ac:dyDescent="0.35">
      <c r="A97" s="16" t="s">
        <v>214</v>
      </c>
      <c r="B97" s="16" t="s">
        <v>196</v>
      </c>
      <c r="C97" s="16">
        <v>10</v>
      </c>
      <c r="D97" s="16">
        <v>2.3E-2</v>
      </c>
      <c r="E97" s="16">
        <v>69</v>
      </c>
      <c r="F97" s="16" t="s">
        <v>8</v>
      </c>
      <c r="G97" s="16" t="s">
        <v>216</v>
      </c>
      <c r="H97" s="16">
        <v>2</v>
      </c>
      <c r="I97" s="18">
        <f t="shared" si="2"/>
        <v>690</v>
      </c>
    </row>
    <row r="98" spans="1:10" ht="15" thickBot="1" x14ac:dyDescent="0.35">
      <c r="A98" s="10" t="s">
        <v>24</v>
      </c>
      <c r="B98" s="10" t="s">
        <v>25</v>
      </c>
      <c r="C98" s="10"/>
      <c r="D98" s="10">
        <v>0.20300000000000001</v>
      </c>
      <c r="E98" s="10">
        <v>10150</v>
      </c>
      <c r="F98" s="10"/>
      <c r="G98" s="10"/>
      <c r="H98" s="10">
        <v>1</v>
      </c>
      <c r="I98">
        <v>10150</v>
      </c>
      <c r="J98" t="s">
        <v>69</v>
      </c>
    </row>
    <row r="99" spans="1:10" ht="15" thickBot="1" x14ac:dyDescent="0.35">
      <c r="A99" s="10" t="s">
        <v>24</v>
      </c>
      <c r="B99" s="10" t="s">
        <v>56</v>
      </c>
      <c r="C99" s="10">
        <v>246</v>
      </c>
      <c r="D99" s="11">
        <v>0.124</v>
      </c>
      <c r="E99" s="10">
        <v>25</v>
      </c>
      <c r="F99" s="10" t="s">
        <v>8</v>
      </c>
      <c r="G99" s="10"/>
      <c r="H99" s="10">
        <v>9</v>
      </c>
      <c r="I99">
        <f t="shared" si="2"/>
        <v>6150</v>
      </c>
      <c r="J99" t="s">
        <v>70</v>
      </c>
    </row>
    <row r="100" spans="1:10" ht="15" thickBot="1" x14ac:dyDescent="0.35">
      <c r="A100" s="10" t="s">
        <v>59</v>
      </c>
      <c r="B100" s="10" t="s">
        <v>63</v>
      </c>
      <c r="C100" s="10"/>
      <c r="D100" s="11">
        <v>0.27600000000000002</v>
      </c>
      <c r="E100" s="10">
        <v>11040</v>
      </c>
      <c r="F100" s="10"/>
      <c r="G100" s="10"/>
      <c r="H100" s="10">
        <v>2</v>
      </c>
      <c r="I100">
        <f>E100</f>
        <v>11040</v>
      </c>
      <c r="J100" t="s">
        <v>79</v>
      </c>
    </row>
    <row r="101" spans="1:10" ht="15" thickBot="1" x14ac:dyDescent="0.35">
      <c r="A101" s="10" t="s">
        <v>62</v>
      </c>
      <c r="B101" s="10" t="s">
        <v>48</v>
      </c>
      <c r="C101" s="10"/>
      <c r="D101" s="11">
        <v>0.313</v>
      </c>
      <c r="E101" s="10">
        <v>15650</v>
      </c>
      <c r="F101" s="10"/>
      <c r="G101" s="10"/>
      <c r="H101" s="10">
        <v>8</v>
      </c>
      <c r="I101">
        <f>E101</f>
        <v>15650</v>
      </c>
      <c r="J101" t="s">
        <v>79</v>
      </c>
    </row>
    <row r="102" spans="1:10" ht="15" thickBot="1" x14ac:dyDescent="0.35">
      <c r="A102" s="10" t="s">
        <v>59</v>
      </c>
      <c r="B102" s="10" t="s">
        <v>31</v>
      </c>
      <c r="C102" s="10"/>
      <c r="D102" s="11">
        <v>0.40600000000000003</v>
      </c>
      <c r="E102" s="10">
        <v>16240</v>
      </c>
      <c r="F102" s="10"/>
      <c r="G102" s="10"/>
      <c r="H102" s="10">
        <v>3</v>
      </c>
      <c r="I102">
        <f>E102</f>
        <v>16240</v>
      </c>
      <c r="J102" t="s">
        <v>79</v>
      </c>
    </row>
    <row r="103" spans="1:10" ht="15" thickBot="1" x14ac:dyDescent="0.35">
      <c r="A103" s="10" t="s">
        <v>59</v>
      </c>
      <c r="B103" s="10" t="s">
        <v>31</v>
      </c>
      <c r="C103" s="10"/>
      <c r="D103" s="11">
        <v>0.157</v>
      </c>
      <c r="E103" s="10">
        <v>6280</v>
      </c>
      <c r="F103" s="10"/>
      <c r="G103" s="10"/>
      <c r="H103" s="10">
        <v>2</v>
      </c>
      <c r="I103">
        <f>E103</f>
        <v>6280</v>
      </c>
      <c r="J103" t="s">
        <v>77</v>
      </c>
    </row>
    <row r="104" spans="1:10" ht="15" thickBot="1" x14ac:dyDescent="0.35">
      <c r="A104" s="10" t="s">
        <v>59</v>
      </c>
      <c r="B104" s="10" t="s">
        <v>31</v>
      </c>
      <c r="C104" s="10"/>
      <c r="D104" s="11">
        <v>0.73699999999999999</v>
      </c>
      <c r="E104" s="10">
        <v>29480</v>
      </c>
      <c r="F104" s="10"/>
      <c r="G104" s="10"/>
      <c r="H104" s="10">
        <v>1</v>
      </c>
      <c r="I104">
        <f>E104</f>
        <v>29480</v>
      </c>
      <c r="J104" t="s">
        <v>77</v>
      </c>
    </row>
    <row r="105" spans="1:10" ht="15" thickBot="1" x14ac:dyDescent="0.35">
      <c r="A105" s="10" t="s">
        <v>59</v>
      </c>
      <c r="B105" s="10" t="s">
        <v>65</v>
      </c>
      <c r="C105" s="10"/>
      <c r="D105" s="11">
        <v>0.157</v>
      </c>
      <c r="E105" s="10">
        <v>6280</v>
      </c>
      <c r="F105" s="10"/>
      <c r="G105" s="10"/>
      <c r="H105" s="10">
        <v>4</v>
      </c>
      <c r="I105">
        <f t="shared" ref="I105:I168" si="3">E105</f>
        <v>6280</v>
      </c>
      <c r="J105" t="s">
        <v>79</v>
      </c>
    </row>
    <row r="106" spans="1:10" ht="15" thickBot="1" x14ac:dyDescent="0.35">
      <c r="A106" s="10" t="s">
        <v>62</v>
      </c>
      <c r="B106" s="10" t="s">
        <v>66</v>
      </c>
      <c r="C106" s="10"/>
      <c r="D106" s="11">
        <v>0.80200000000000005</v>
      </c>
      <c r="E106" s="10">
        <v>40100</v>
      </c>
      <c r="F106" s="10"/>
      <c r="G106" s="10"/>
      <c r="H106" s="10">
        <v>9</v>
      </c>
      <c r="I106">
        <f t="shared" si="3"/>
        <v>40100</v>
      </c>
      <c r="J106" t="s">
        <v>79</v>
      </c>
    </row>
    <row r="107" spans="1:10" ht="15" thickBot="1" x14ac:dyDescent="0.35">
      <c r="A107" s="10" t="s">
        <v>59</v>
      </c>
      <c r="B107" s="10" t="s">
        <v>61</v>
      </c>
      <c r="C107" s="10"/>
      <c r="D107" s="11">
        <v>0.16600000000000001</v>
      </c>
      <c r="E107" s="10">
        <v>6640</v>
      </c>
      <c r="F107" s="10"/>
      <c r="G107" s="10"/>
      <c r="H107" s="10">
        <v>10</v>
      </c>
      <c r="I107">
        <f t="shared" si="3"/>
        <v>6640</v>
      </c>
      <c r="J107" t="s">
        <v>77</v>
      </c>
    </row>
    <row r="108" spans="1:10" ht="15" thickBot="1" x14ac:dyDescent="0.35">
      <c r="A108" s="10" t="s">
        <v>59</v>
      </c>
      <c r="B108" s="10" t="s">
        <v>60</v>
      </c>
      <c r="C108" s="10"/>
      <c r="D108" s="11">
        <v>0.19400000000000001</v>
      </c>
      <c r="E108" s="10">
        <v>7760</v>
      </c>
      <c r="F108" s="10"/>
      <c r="G108" s="10"/>
      <c r="H108" s="10">
        <v>12</v>
      </c>
      <c r="I108">
        <f t="shared" si="3"/>
        <v>7760</v>
      </c>
      <c r="J108" t="s">
        <v>77</v>
      </c>
    </row>
    <row r="109" spans="1:10" ht="15" thickBot="1" x14ac:dyDescent="0.35">
      <c r="A109" s="10" t="s">
        <v>59</v>
      </c>
      <c r="B109" s="10" t="s">
        <v>42</v>
      </c>
      <c r="C109" s="10"/>
      <c r="D109" s="11">
        <v>0.38700000000000001</v>
      </c>
      <c r="E109" s="10">
        <v>15480</v>
      </c>
      <c r="F109" s="10"/>
      <c r="G109" s="10"/>
      <c r="H109" s="10">
        <v>13</v>
      </c>
      <c r="I109">
        <f t="shared" si="3"/>
        <v>15480</v>
      </c>
      <c r="J109" t="s">
        <v>77</v>
      </c>
    </row>
    <row r="110" spans="1:10" ht="15" thickBot="1" x14ac:dyDescent="0.35">
      <c r="A110" s="10" t="s">
        <v>62</v>
      </c>
      <c r="B110" s="10" t="s">
        <v>68</v>
      </c>
      <c r="C110" s="10"/>
      <c r="D110" s="11">
        <v>9.1999999999999998E-2</v>
      </c>
      <c r="E110" s="10">
        <v>4600</v>
      </c>
      <c r="F110" s="10"/>
      <c r="G110" s="10"/>
      <c r="H110" s="10">
        <v>5</v>
      </c>
      <c r="I110">
        <f t="shared" si="3"/>
        <v>4600</v>
      </c>
      <c r="J110" t="s">
        <v>79</v>
      </c>
    </row>
    <row r="111" spans="1:10" ht="15" thickBot="1" x14ac:dyDescent="0.35">
      <c r="A111" s="10" t="s">
        <v>62</v>
      </c>
      <c r="B111" s="10" t="s">
        <v>64</v>
      </c>
      <c r="C111" s="10"/>
      <c r="D111" s="11">
        <v>0.14699999999999999</v>
      </c>
      <c r="E111" s="10">
        <v>7350</v>
      </c>
      <c r="F111" s="10"/>
      <c r="G111" s="10"/>
      <c r="H111" s="10">
        <v>6</v>
      </c>
      <c r="I111">
        <f t="shared" si="3"/>
        <v>7350</v>
      </c>
      <c r="J111" t="s">
        <v>79</v>
      </c>
    </row>
    <row r="112" spans="1:10" ht="15" thickBot="1" x14ac:dyDescent="0.35">
      <c r="A112" s="10" t="s">
        <v>62</v>
      </c>
      <c r="B112" s="10" t="s">
        <v>17</v>
      </c>
      <c r="C112" s="10"/>
      <c r="D112" s="11">
        <v>0.39600000000000002</v>
      </c>
      <c r="E112" s="10">
        <v>19800</v>
      </c>
      <c r="F112" s="10"/>
      <c r="G112" s="10"/>
      <c r="H112" s="10">
        <v>9</v>
      </c>
      <c r="I112">
        <f t="shared" si="3"/>
        <v>19800</v>
      </c>
      <c r="J112" t="s">
        <v>77</v>
      </c>
    </row>
    <row r="113" spans="1:10" ht="15" thickBot="1" x14ac:dyDescent="0.35">
      <c r="A113" s="10" t="s">
        <v>59</v>
      </c>
      <c r="B113" s="10" t="s">
        <v>17</v>
      </c>
      <c r="C113" s="10"/>
      <c r="D113" s="11">
        <v>0.36899999999999999</v>
      </c>
      <c r="E113" s="10">
        <v>14760</v>
      </c>
      <c r="F113" s="10"/>
      <c r="G113" s="10"/>
      <c r="H113" s="10">
        <v>8</v>
      </c>
      <c r="I113">
        <f t="shared" si="3"/>
        <v>14760</v>
      </c>
      <c r="J113" t="s">
        <v>77</v>
      </c>
    </row>
    <row r="114" spans="1:10" ht="15" thickBot="1" x14ac:dyDescent="0.35">
      <c r="A114" s="10" t="s">
        <v>59</v>
      </c>
      <c r="B114" s="10" t="s">
        <v>17</v>
      </c>
      <c r="C114" s="10"/>
      <c r="D114" s="11">
        <v>0.27600000000000002</v>
      </c>
      <c r="E114" s="10">
        <v>11040</v>
      </c>
      <c r="F114" s="10"/>
      <c r="G114" s="10"/>
      <c r="H114" s="10">
        <v>5</v>
      </c>
      <c r="I114">
        <f t="shared" si="3"/>
        <v>11040</v>
      </c>
      <c r="J114" t="s">
        <v>77</v>
      </c>
    </row>
    <row r="115" spans="1:10" ht="15" thickBot="1" x14ac:dyDescent="0.35">
      <c r="A115" s="10" t="s">
        <v>59</v>
      </c>
      <c r="B115" s="10" t="s">
        <v>17</v>
      </c>
      <c r="C115" s="10"/>
      <c r="D115" s="11">
        <v>0.16600000000000001</v>
      </c>
      <c r="E115" s="10">
        <v>6640</v>
      </c>
      <c r="F115" s="10"/>
      <c r="G115" s="10"/>
      <c r="H115" s="10">
        <v>6</v>
      </c>
      <c r="I115">
        <f t="shared" si="3"/>
        <v>6640</v>
      </c>
      <c r="J115" t="s">
        <v>77</v>
      </c>
    </row>
    <row r="116" spans="1:10" ht="15" thickBot="1" x14ac:dyDescent="0.35">
      <c r="A116" s="10" t="s">
        <v>67</v>
      </c>
      <c r="B116" s="10" t="s">
        <v>17</v>
      </c>
      <c r="C116" s="10"/>
      <c r="D116" s="11">
        <v>0.36899999999999999</v>
      </c>
      <c r="E116" s="10">
        <v>11070</v>
      </c>
      <c r="F116" s="10"/>
      <c r="G116" s="10"/>
      <c r="H116" s="10">
        <v>1</v>
      </c>
      <c r="I116">
        <f t="shared" si="3"/>
        <v>11070</v>
      </c>
      <c r="J116" t="s">
        <v>79</v>
      </c>
    </row>
    <row r="117" spans="1:10" ht="15" thickBot="1" x14ac:dyDescent="0.35">
      <c r="A117" s="10" t="s">
        <v>59</v>
      </c>
      <c r="B117" s="10" t="s">
        <v>53</v>
      </c>
      <c r="C117" s="10"/>
      <c r="D117" s="11">
        <v>0.221</v>
      </c>
      <c r="E117" s="10">
        <v>8840</v>
      </c>
      <c r="F117" s="10"/>
      <c r="G117" s="10"/>
      <c r="H117" s="10">
        <v>7</v>
      </c>
      <c r="I117">
        <f t="shared" si="3"/>
        <v>8840</v>
      </c>
      <c r="J117" t="s">
        <v>79</v>
      </c>
    </row>
    <row r="118" spans="1:10" ht="15" thickBot="1" x14ac:dyDescent="0.35">
      <c r="A118" s="10" t="s">
        <v>49</v>
      </c>
      <c r="B118" s="10" t="s">
        <v>15</v>
      </c>
      <c r="C118" s="10"/>
      <c r="D118" s="11">
        <v>0.23</v>
      </c>
      <c r="E118" s="10">
        <v>9200</v>
      </c>
      <c r="F118" s="10"/>
      <c r="G118" s="10"/>
      <c r="H118" s="10">
        <v>3</v>
      </c>
      <c r="I118">
        <f t="shared" si="3"/>
        <v>9200</v>
      </c>
      <c r="J118" t="s">
        <v>77</v>
      </c>
    </row>
    <row r="119" spans="1:10" ht="15" thickBot="1" x14ac:dyDescent="0.35">
      <c r="A119" s="10" t="s">
        <v>78</v>
      </c>
      <c r="B119" s="10" t="s">
        <v>15</v>
      </c>
      <c r="C119" s="10"/>
      <c r="D119" s="11">
        <v>0.29499999999999998</v>
      </c>
      <c r="E119" s="10">
        <v>11800</v>
      </c>
      <c r="F119" s="10"/>
      <c r="G119" s="10"/>
      <c r="H119" s="10">
        <v>4</v>
      </c>
      <c r="I119">
        <f t="shared" si="3"/>
        <v>11800</v>
      </c>
      <c r="J119" t="s">
        <v>77</v>
      </c>
    </row>
    <row r="120" spans="1:10" ht="15" thickBot="1" x14ac:dyDescent="0.35">
      <c r="A120" s="10" t="s">
        <v>71</v>
      </c>
      <c r="B120" s="10" t="s">
        <v>50</v>
      </c>
      <c r="C120" s="10"/>
      <c r="D120" s="11">
        <v>0.13800000000000001</v>
      </c>
      <c r="E120" s="10">
        <v>6900</v>
      </c>
      <c r="F120" s="10"/>
      <c r="G120" s="10"/>
      <c r="H120" s="10">
        <v>2</v>
      </c>
      <c r="I120">
        <f t="shared" si="3"/>
        <v>6900</v>
      </c>
      <c r="J120" t="s">
        <v>70</v>
      </c>
    </row>
    <row r="121" spans="1:10" ht="15" thickBot="1" x14ac:dyDescent="0.35">
      <c r="A121" s="10" t="s">
        <v>202</v>
      </c>
      <c r="B121" s="10" t="s">
        <v>44</v>
      </c>
      <c r="C121" s="10"/>
      <c r="D121" s="11">
        <v>0.184</v>
      </c>
      <c r="E121" s="10">
        <v>11040</v>
      </c>
      <c r="F121" s="10"/>
      <c r="G121" s="10"/>
      <c r="H121" s="10">
        <v>16</v>
      </c>
      <c r="I121">
        <f t="shared" si="3"/>
        <v>11040</v>
      </c>
      <c r="J121" t="s">
        <v>73</v>
      </c>
    </row>
    <row r="122" spans="1:10" ht="15" thickBot="1" x14ac:dyDescent="0.35">
      <c r="A122" s="10" t="s">
        <v>212</v>
      </c>
      <c r="B122" s="10" t="s">
        <v>46</v>
      </c>
      <c r="C122" s="10"/>
      <c r="D122" s="11">
        <v>0.184</v>
      </c>
      <c r="E122" s="10">
        <v>7360</v>
      </c>
      <c r="F122" s="10"/>
      <c r="G122" s="10"/>
      <c r="H122" s="10">
        <v>10</v>
      </c>
      <c r="I122">
        <f t="shared" si="3"/>
        <v>7360</v>
      </c>
    </row>
    <row r="123" spans="1:10" ht="15" thickBot="1" x14ac:dyDescent="0.35">
      <c r="A123" s="10" t="s">
        <v>212</v>
      </c>
      <c r="B123" s="10" t="s">
        <v>148</v>
      </c>
      <c r="C123" s="10"/>
      <c r="D123" s="11">
        <v>6.5000000000000002E-2</v>
      </c>
      <c r="E123" s="10">
        <v>2600</v>
      </c>
      <c r="F123" s="10"/>
      <c r="G123" s="10"/>
      <c r="H123" s="10">
        <v>11</v>
      </c>
      <c r="I123">
        <f t="shared" si="3"/>
        <v>2600</v>
      </c>
    </row>
    <row r="124" spans="1:10" ht="15" thickBot="1" x14ac:dyDescent="0.35">
      <c r="A124" s="10" t="s">
        <v>43</v>
      </c>
      <c r="B124" s="10" t="s">
        <v>31</v>
      </c>
      <c r="C124" s="10"/>
      <c r="D124" s="11">
        <v>4.5999999999999999E-2</v>
      </c>
      <c r="E124" s="10">
        <v>1380</v>
      </c>
      <c r="F124" s="10"/>
      <c r="G124" s="10"/>
      <c r="H124" s="10">
        <v>3</v>
      </c>
      <c r="I124">
        <f t="shared" si="3"/>
        <v>1380</v>
      </c>
    </row>
    <row r="125" spans="1:10" ht="15" thickBot="1" x14ac:dyDescent="0.35">
      <c r="A125" s="10" t="s">
        <v>43</v>
      </c>
      <c r="B125" s="10" t="s">
        <v>146</v>
      </c>
      <c r="C125" s="10"/>
      <c r="D125" s="11">
        <v>0.184</v>
      </c>
      <c r="E125" s="10">
        <v>5520</v>
      </c>
      <c r="F125" s="10"/>
      <c r="G125" s="10"/>
      <c r="H125" s="10">
        <v>6</v>
      </c>
      <c r="I125">
        <f t="shared" si="3"/>
        <v>5520</v>
      </c>
    </row>
    <row r="126" spans="1:10" ht="15" thickBot="1" x14ac:dyDescent="0.35">
      <c r="A126" s="10" t="s">
        <v>213</v>
      </c>
      <c r="B126" s="10" t="s">
        <v>32</v>
      </c>
      <c r="C126" s="10"/>
      <c r="D126" s="11">
        <v>0.17499999999999999</v>
      </c>
      <c r="E126" s="10">
        <v>5250</v>
      </c>
      <c r="F126" s="10"/>
      <c r="G126" s="10"/>
      <c r="H126" s="10">
        <v>12</v>
      </c>
      <c r="I126">
        <f t="shared" si="3"/>
        <v>5250</v>
      </c>
    </row>
    <row r="127" spans="1:10" ht="15" thickBot="1" x14ac:dyDescent="0.35">
      <c r="A127" s="10" t="s">
        <v>43</v>
      </c>
      <c r="B127" s="10" t="s">
        <v>32</v>
      </c>
      <c r="C127" s="10"/>
      <c r="D127" s="11">
        <v>0.10100000000000001</v>
      </c>
      <c r="E127" s="10">
        <v>3030</v>
      </c>
      <c r="F127" s="10"/>
      <c r="G127" s="10"/>
      <c r="H127" s="10">
        <v>14</v>
      </c>
      <c r="I127">
        <f t="shared" si="3"/>
        <v>3030</v>
      </c>
      <c r="J127" t="s">
        <v>73</v>
      </c>
    </row>
    <row r="128" spans="1:10" ht="15" thickBot="1" x14ac:dyDescent="0.35">
      <c r="A128" s="16" t="s">
        <v>74</v>
      </c>
      <c r="B128" s="16" t="s">
        <v>36</v>
      </c>
      <c r="C128" s="16"/>
      <c r="D128" s="17">
        <v>6.5000000000000002E-2</v>
      </c>
      <c r="E128" s="16">
        <v>1950</v>
      </c>
      <c r="F128" s="16"/>
      <c r="G128" s="16" t="s">
        <v>216</v>
      </c>
      <c r="H128" s="16">
        <v>6</v>
      </c>
      <c r="I128" s="18">
        <f t="shared" si="3"/>
        <v>1950</v>
      </c>
      <c r="J128" t="s">
        <v>73</v>
      </c>
    </row>
    <row r="129" spans="1:10" ht="15" thickBot="1" x14ac:dyDescent="0.35">
      <c r="A129" s="10" t="s">
        <v>43</v>
      </c>
      <c r="B129" s="10" t="s">
        <v>144</v>
      </c>
      <c r="C129" s="10"/>
      <c r="D129" s="11">
        <v>0.14699999999999999</v>
      </c>
      <c r="E129" s="10">
        <v>4410</v>
      </c>
      <c r="F129" s="10"/>
      <c r="G129" s="10"/>
      <c r="H129" s="10">
        <v>13</v>
      </c>
      <c r="I129">
        <f t="shared" si="3"/>
        <v>4410</v>
      </c>
    </row>
    <row r="130" spans="1:10" ht="15" thickBot="1" x14ac:dyDescent="0.35">
      <c r="A130" s="10" t="s">
        <v>43</v>
      </c>
      <c r="B130" s="10" t="s">
        <v>144</v>
      </c>
      <c r="C130" s="10"/>
      <c r="D130" s="11">
        <v>8.3000000000000004E-2</v>
      </c>
      <c r="E130" s="10">
        <v>2490</v>
      </c>
      <c r="F130" s="10"/>
      <c r="G130" s="10"/>
      <c r="H130" s="10">
        <v>1</v>
      </c>
      <c r="I130">
        <f t="shared" si="3"/>
        <v>2490</v>
      </c>
    </row>
    <row r="131" spans="1:10" ht="15" thickBot="1" x14ac:dyDescent="0.35">
      <c r="A131" s="10" t="s">
        <v>43</v>
      </c>
      <c r="B131" s="10" t="s">
        <v>145</v>
      </c>
      <c r="C131" s="10"/>
      <c r="D131" s="11">
        <v>9.1999999999999998E-2</v>
      </c>
      <c r="E131" s="10">
        <v>2760</v>
      </c>
      <c r="F131" s="10"/>
      <c r="G131" s="10"/>
      <c r="H131" s="10">
        <v>4</v>
      </c>
      <c r="I131">
        <f t="shared" si="3"/>
        <v>2760</v>
      </c>
    </row>
    <row r="132" spans="1:10" ht="15" thickBot="1" x14ac:dyDescent="0.35">
      <c r="A132" s="10" t="s">
        <v>43</v>
      </c>
      <c r="B132" s="10" t="s">
        <v>17</v>
      </c>
      <c r="C132" s="10"/>
      <c r="D132" s="11">
        <v>0.12</v>
      </c>
      <c r="E132" s="10">
        <v>3600</v>
      </c>
      <c r="F132" s="10"/>
      <c r="G132" s="10"/>
      <c r="H132" s="10">
        <v>2</v>
      </c>
      <c r="I132">
        <f t="shared" si="3"/>
        <v>3600</v>
      </c>
    </row>
    <row r="133" spans="1:10" ht="15" thickBot="1" x14ac:dyDescent="0.35">
      <c r="A133" s="10" t="s">
        <v>211</v>
      </c>
      <c r="B133" s="10" t="s">
        <v>17</v>
      </c>
      <c r="C133" s="10"/>
      <c r="D133" s="11">
        <v>8.3000000000000004E-2</v>
      </c>
      <c r="E133" s="10">
        <v>2490</v>
      </c>
      <c r="F133" s="10"/>
      <c r="G133" s="10"/>
      <c r="H133" s="10">
        <v>5</v>
      </c>
      <c r="I133">
        <f t="shared" si="3"/>
        <v>2490</v>
      </c>
    </row>
    <row r="134" spans="1:10" ht="15" thickBot="1" x14ac:dyDescent="0.35">
      <c r="A134" s="10" t="s">
        <v>212</v>
      </c>
      <c r="B134" s="10" t="s">
        <v>147</v>
      </c>
      <c r="C134" s="10"/>
      <c r="D134" s="11">
        <v>0.221</v>
      </c>
      <c r="E134" s="10">
        <v>8840</v>
      </c>
      <c r="F134" s="10"/>
      <c r="G134" s="10"/>
      <c r="H134" s="10">
        <v>8</v>
      </c>
      <c r="I134">
        <f t="shared" si="3"/>
        <v>8840</v>
      </c>
    </row>
    <row r="135" spans="1:10" ht="15" thickBot="1" x14ac:dyDescent="0.35">
      <c r="A135" s="10" t="s">
        <v>43</v>
      </c>
      <c r="B135" s="10" t="s">
        <v>147</v>
      </c>
      <c r="C135" s="10"/>
      <c r="D135" s="11">
        <v>0.36899999999999999</v>
      </c>
      <c r="E135" s="10">
        <v>11070</v>
      </c>
      <c r="F135" s="10"/>
      <c r="G135" s="10"/>
      <c r="H135" s="10">
        <v>7</v>
      </c>
      <c r="I135">
        <f t="shared" si="3"/>
        <v>11070</v>
      </c>
    </row>
    <row r="136" spans="1:10" ht="15" thickBot="1" x14ac:dyDescent="0.35">
      <c r="A136" s="10" t="s">
        <v>43</v>
      </c>
      <c r="B136" s="10" t="s">
        <v>147</v>
      </c>
      <c r="C136" s="10"/>
      <c r="D136" s="11">
        <v>0.55300000000000005</v>
      </c>
      <c r="E136" s="10">
        <v>16590</v>
      </c>
      <c r="F136" s="10"/>
      <c r="G136" s="10"/>
      <c r="H136" s="10">
        <v>9</v>
      </c>
      <c r="I136">
        <f t="shared" si="3"/>
        <v>16590</v>
      </c>
    </row>
    <row r="137" spans="1:10" ht="15" thickBot="1" x14ac:dyDescent="0.35">
      <c r="A137" s="10" t="s">
        <v>201</v>
      </c>
      <c r="B137" s="10" t="s">
        <v>13</v>
      </c>
      <c r="C137" s="10"/>
      <c r="D137" s="10">
        <v>0.30399999999999999</v>
      </c>
      <c r="E137" s="10">
        <v>15200</v>
      </c>
      <c r="F137" s="10"/>
      <c r="G137" s="10"/>
      <c r="H137" s="10">
        <v>4</v>
      </c>
      <c r="I137">
        <f t="shared" si="3"/>
        <v>15200</v>
      </c>
    </row>
    <row r="138" spans="1:10" ht="14.4" customHeight="1" thickBot="1" x14ac:dyDescent="0.35">
      <c r="A138" s="6" t="s">
        <v>9</v>
      </c>
      <c r="B138" s="7" t="s">
        <v>10</v>
      </c>
      <c r="C138" s="8"/>
      <c r="D138" s="8">
        <v>1.0780000000000001</v>
      </c>
      <c r="E138" s="8">
        <v>53900</v>
      </c>
      <c r="F138" s="7"/>
      <c r="G138" s="7"/>
      <c r="H138" s="7">
        <v>1</v>
      </c>
      <c r="I138">
        <f t="shared" si="3"/>
        <v>53900</v>
      </c>
    </row>
    <row r="139" spans="1:10" ht="14.4" customHeight="1" thickBot="1" x14ac:dyDescent="0.35">
      <c r="A139" s="16" t="s">
        <v>37</v>
      </c>
      <c r="B139" s="16" t="s">
        <v>26</v>
      </c>
      <c r="C139" s="16"/>
      <c r="D139" s="17">
        <v>0.249</v>
      </c>
      <c r="E139" s="16">
        <v>9960</v>
      </c>
      <c r="F139" s="16"/>
      <c r="G139" s="16" t="s">
        <v>216</v>
      </c>
      <c r="H139" s="16">
        <v>7</v>
      </c>
      <c r="I139" s="18">
        <f t="shared" si="3"/>
        <v>9960</v>
      </c>
      <c r="J139" t="s">
        <v>73</v>
      </c>
    </row>
    <row r="140" spans="1:10" ht="14.4" customHeight="1" thickBot="1" x14ac:dyDescent="0.35">
      <c r="A140" s="16" t="s">
        <v>14</v>
      </c>
      <c r="B140" s="16" t="s">
        <v>45</v>
      </c>
      <c r="C140" s="16"/>
      <c r="D140" s="17">
        <v>0.52500000000000002</v>
      </c>
      <c r="E140" s="16">
        <v>15750</v>
      </c>
      <c r="F140" s="16"/>
      <c r="G140" s="16" t="s">
        <v>216</v>
      </c>
      <c r="H140" s="16">
        <v>8</v>
      </c>
      <c r="I140" s="18">
        <f t="shared" si="3"/>
        <v>15750</v>
      </c>
      <c r="J140" t="s">
        <v>73</v>
      </c>
    </row>
    <row r="141" spans="1:10" ht="14.4" customHeight="1" thickBot="1" x14ac:dyDescent="0.35">
      <c r="A141" s="10" t="s">
        <v>37</v>
      </c>
      <c r="B141" s="10" t="s">
        <v>41</v>
      </c>
      <c r="C141" s="10"/>
      <c r="D141" s="11">
        <v>0.36899999999999999</v>
      </c>
      <c r="E141" s="10">
        <v>14760</v>
      </c>
      <c r="F141" s="10"/>
      <c r="G141" s="10"/>
      <c r="H141" s="10">
        <v>15</v>
      </c>
      <c r="I141">
        <f t="shared" si="3"/>
        <v>14760</v>
      </c>
      <c r="J141" t="s">
        <v>73</v>
      </c>
    </row>
    <row r="142" spans="1:10" ht="14.4" customHeight="1" thickBot="1" x14ac:dyDescent="0.35">
      <c r="A142" s="10" t="s">
        <v>14</v>
      </c>
      <c r="B142" s="10" t="s">
        <v>41</v>
      </c>
      <c r="C142" s="10"/>
      <c r="D142" s="11">
        <v>0.19400000000000001</v>
      </c>
      <c r="E142" s="10">
        <v>5820</v>
      </c>
      <c r="F142" s="10"/>
      <c r="G142" s="10"/>
      <c r="H142" s="10">
        <v>7</v>
      </c>
      <c r="I142">
        <f t="shared" si="3"/>
        <v>5820</v>
      </c>
      <c r="J142" t="s">
        <v>77</v>
      </c>
    </row>
    <row r="143" spans="1:10" ht="14.4" customHeight="1" thickBot="1" x14ac:dyDescent="0.35">
      <c r="A143" s="16" t="s">
        <v>75</v>
      </c>
      <c r="B143" s="16" t="s">
        <v>38</v>
      </c>
      <c r="C143" s="16"/>
      <c r="D143" s="17">
        <v>0.59899999999999998</v>
      </c>
      <c r="E143" s="16">
        <v>17970</v>
      </c>
      <c r="F143" s="16"/>
      <c r="G143" s="16" t="s">
        <v>216</v>
      </c>
      <c r="H143" s="16">
        <v>10</v>
      </c>
      <c r="I143" s="18">
        <f t="shared" si="3"/>
        <v>17970</v>
      </c>
      <c r="J143" t="s">
        <v>73</v>
      </c>
    </row>
    <row r="144" spans="1:10" ht="14.4" customHeight="1" thickBot="1" x14ac:dyDescent="0.35">
      <c r="A144" s="16" t="s">
        <v>14</v>
      </c>
      <c r="B144" s="16" t="s">
        <v>40</v>
      </c>
      <c r="C144" s="16"/>
      <c r="D144" s="17">
        <v>0.17499999999999999</v>
      </c>
      <c r="E144" s="16">
        <v>5250</v>
      </c>
      <c r="F144" s="16"/>
      <c r="G144" s="16" t="s">
        <v>216</v>
      </c>
      <c r="H144" s="16">
        <v>5</v>
      </c>
      <c r="I144" s="18">
        <f t="shared" si="3"/>
        <v>5250</v>
      </c>
      <c r="J144" t="s">
        <v>73</v>
      </c>
    </row>
    <row r="145" spans="1:10" ht="14.4" customHeight="1" thickBot="1" x14ac:dyDescent="0.35">
      <c r="A145" s="16" t="s">
        <v>14</v>
      </c>
      <c r="B145" s="16" t="s">
        <v>15</v>
      </c>
      <c r="C145" s="16"/>
      <c r="D145" s="17">
        <v>0.46100000000000002</v>
      </c>
      <c r="E145" s="16">
        <v>13830</v>
      </c>
      <c r="F145" s="16"/>
      <c r="G145" s="16" t="s">
        <v>216</v>
      </c>
      <c r="H145" s="16">
        <v>9</v>
      </c>
      <c r="I145" s="18">
        <f t="shared" si="3"/>
        <v>13830</v>
      </c>
      <c r="J145" t="s">
        <v>73</v>
      </c>
    </row>
    <row r="146" spans="1:10" ht="14.4" customHeight="1" thickBot="1" x14ac:dyDescent="0.35">
      <c r="A146" s="10" t="s">
        <v>14</v>
      </c>
      <c r="B146" s="10" t="s">
        <v>15</v>
      </c>
      <c r="C146" s="10"/>
      <c r="D146" s="10">
        <v>8.3000000000000004E-2</v>
      </c>
      <c r="E146" s="10">
        <v>2490</v>
      </c>
      <c r="F146" s="10"/>
      <c r="G146" s="10"/>
      <c r="H146" s="10">
        <v>6</v>
      </c>
      <c r="I146">
        <f t="shared" si="3"/>
        <v>2490</v>
      </c>
    </row>
    <row r="147" spans="1:10" ht="14.4" customHeight="1" thickBot="1" x14ac:dyDescent="0.35">
      <c r="A147" s="10" t="s">
        <v>14</v>
      </c>
      <c r="B147" s="10" t="s">
        <v>15</v>
      </c>
      <c r="C147" s="10"/>
      <c r="D147" s="10">
        <v>0.28599999999999998</v>
      </c>
      <c r="E147" s="10">
        <v>8580</v>
      </c>
      <c r="F147" s="10"/>
      <c r="G147" s="10"/>
      <c r="H147" s="10">
        <v>5</v>
      </c>
      <c r="I147">
        <f t="shared" si="3"/>
        <v>8580</v>
      </c>
    </row>
    <row r="148" spans="1:10" ht="14.4" customHeight="1" thickBot="1" x14ac:dyDescent="0.35">
      <c r="A148" s="10" t="s">
        <v>52</v>
      </c>
      <c r="B148" s="10" t="s">
        <v>17</v>
      </c>
      <c r="C148" s="10"/>
      <c r="D148" s="11">
        <v>0.221</v>
      </c>
      <c r="E148" s="10">
        <v>11050</v>
      </c>
      <c r="F148" s="10"/>
      <c r="G148" s="10"/>
      <c r="H148" s="10">
        <v>11</v>
      </c>
      <c r="I148">
        <f t="shared" si="3"/>
        <v>11050</v>
      </c>
      <c r="J148" t="s">
        <v>77</v>
      </c>
    </row>
    <row r="149" spans="1:10" ht="14.4" customHeight="1" thickBot="1" x14ac:dyDescent="0.35">
      <c r="A149" s="10" t="s">
        <v>52</v>
      </c>
      <c r="B149" s="10" t="s">
        <v>53</v>
      </c>
      <c r="C149" s="10"/>
      <c r="D149" s="11">
        <v>0.184</v>
      </c>
      <c r="E149" s="10">
        <v>9200</v>
      </c>
      <c r="F149" s="10"/>
      <c r="G149" s="10"/>
      <c r="H149" s="10">
        <v>5</v>
      </c>
      <c r="I149">
        <f t="shared" si="3"/>
        <v>9200</v>
      </c>
      <c r="J149" t="s">
        <v>70</v>
      </c>
    </row>
    <row r="150" spans="1:10" ht="14.4" customHeight="1" thickBot="1" x14ac:dyDescent="0.35">
      <c r="A150" s="10" t="s">
        <v>208</v>
      </c>
      <c r="B150" s="10"/>
      <c r="C150" s="10"/>
      <c r="D150" s="11">
        <v>0.92200000000000004</v>
      </c>
      <c r="E150" s="10">
        <v>36880</v>
      </c>
      <c r="F150" s="10"/>
      <c r="G150" s="10"/>
      <c r="H150" s="10">
        <v>14</v>
      </c>
      <c r="I150">
        <f t="shared" si="3"/>
        <v>36880</v>
      </c>
      <c r="J150" t="s">
        <v>70</v>
      </c>
    </row>
    <row r="151" spans="1:10" ht="14.4" customHeight="1" thickBot="1" x14ac:dyDescent="0.35">
      <c r="A151" s="10" t="s">
        <v>57</v>
      </c>
      <c r="B151" s="10" t="s">
        <v>42</v>
      </c>
      <c r="C151" s="10"/>
      <c r="D151" s="11">
        <v>3.6999999999999998E-2</v>
      </c>
      <c r="E151" s="10">
        <v>740</v>
      </c>
      <c r="F151" s="10"/>
      <c r="G151" s="10"/>
      <c r="H151" s="10">
        <v>11</v>
      </c>
      <c r="I151">
        <f t="shared" si="3"/>
        <v>740</v>
      </c>
      <c r="J151" t="s">
        <v>70</v>
      </c>
    </row>
    <row r="152" spans="1:10" ht="14.4" customHeight="1" thickBot="1" x14ac:dyDescent="0.35">
      <c r="A152" s="10" t="s">
        <v>203</v>
      </c>
      <c r="B152" s="10" t="s">
        <v>34</v>
      </c>
      <c r="C152" s="10"/>
      <c r="D152" s="11">
        <v>0.12</v>
      </c>
      <c r="E152" s="10">
        <v>8400</v>
      </c>
      <c r="F152" s="10"/>
      <c r="G152" s="10"/>
      <c r="H152" s="10">
        <v>16</v>
      </c>
      <c r="I152">
        <f t="shared" si="3"/>
        <v>8400</v>
      </c>
      <c r="J152" t="s">
        <v>69</v>
      </c>
    </row>
    <row r="153" spans="1:10" ht="14.4" customHeight="1" thickBot="1" x14ac:dyDescent="0.35">
      <c r="A153" s="10" t="s">
        <v>204</v>
      </c>
      <c r="B153" s="10" t="s">
        <v>34</v>
      </c>
      <c r="C153" s="10"/>
      <c r="D153" s="11">
        <v>4.5999999999999999E-2</v>
      </c>
      <c r="E153" s="10">
        <v>2760</v>
      </c>
      <c r="F153" s="10"/>
      <c r="G153" s="10"/>
      <c r="H153" s="10">
        <v>2</v>
      </c>
      <c r="I153">
        <f t="shared" si="3"/>
        <v>2760</v>
      </c>
      <c r="J153" t="s">
        <v>73</v>
      </c>
    </row>
    <row r="154" spans="1:10" ht="14.4" customHeight="1" thickBot="1" x14ac:dyDescent="0.35">
      <c r="A154" s="10" t="s">
        <v>203</v>
      </c>
      <c r="B154" s="10" t="s">
        <v>46</v>
      </c>
      <c r="C154" s="10"/>
      <c r="D154" s="11">
        <v>7.3999999999999996E-2</v>
      </c>
      <c r="E154" s="10">
        <v>5180</v>
      </c>
      <c r="F154" s="10"/>
      <c r="G154" s="10"/>
      <c r="H154" s="10">
        <v>1</v>
      </c>
      <c r="I154">
        <f t="shared" si="3"/>
        <v>5180</v>
      </c>
      <c r="J154" t="s">
        <v>70</v>
      </c>
    </row>
    <row r="155" spans="1:10" ht="14.4" customHeight="1" thickBot="1" x14ac:dyDescent="0.35">
      <c r="A155" s="10" t="s">
        <v>205</v>
      </c>
      <c r="B155" s="10" t="s">
        <v>22</v>
      </c>
      <c r="C155" s="10"/>
      <c r="D155" s="10">
        <v>9.1999999999999998E-2</v>
      </c>
      <c r="E155" s="10">
        <v>5520</v>
      </c>
      <c r="F155" s="10"/>
      <c r="G155" s="10"/>
      <c r="H155" s="10">
        <v>6</v>
      </c>
      <c r="I155">
        <f t="shared" si="3"/>
        <v>5520</v>
      </c>
      <c r="J155" t="s">
        <v>69</v>
      </c>
    </row>
    <row r="156" spans="1:10" ht="14.4" customHeight="1" thickBot="1" x14ac:dyDescent="0.35">
      <c r="A156" s="10" t="s">
        <v>205</v>
      </c>
      <c r="B156" s="10" t="s">
        <v>30</v>
      </c>
      <c r="C156" s="10"/>
      <c r="D156" s="11">
        <v>1.7999999999999999E-2</v>
      </c>
      <c r="E156" s="10">
        <v>1080</v>
      </c>
      <c r="F156" s="10"/>
      <c r="G156" s="10"/>
      <c r="H156" s="10">
        <v>14</v>
      </c>
      <c r="I156">
        <f t="shared" si="3"/>
        <v>1080</v>
      </c>
      <c r="J156" t="s">
        <v>69</v>
      </c>
    </row>
    <row r="157" spans="1:10" ht="14.4" customHeight="1" thickBot="1" x14ac:dyDescent="0.35">
      <c r="A157" s="10" t="s">
        <v>204</v>
      </c>
      <c r="B157" s="10" t="s">
        <v>51</v>
      </c>
      <c r="C157" s="10"/>
      <c r="D157" s="11">
        <v>0.111</v>
      </c>
      <c r="E157" s="10">
        <v>6660</v>
      </c>
      <c r="F157" s="10"/>
      <c r="G157" s="10"/>
      <c r="H157" s="10">
        <v>12</v>
      </c>
      <c r="I157">
        <f t="shared" si="3"/>
        <v>6660</v>
      </c>
      <c r="J157" t="s">
        <v>73</v>
      </c>
    </row>
    <row r="158" spans="1:10" ht="14.4" customHeight="1" thickBot="1" x14ac:dyDescent="0.35">
      <c r="A158" s="10" t="s">
        <v>203</v>
      </c>
      <c r="B158" s="10" t="s">
        <v>33</v>
      </c>
      <c r="C158" s="10"/>
      <c r="D158" s="11">
        <v>0.184</v>
      </c>
      <c r="E158" s="10">
        <v>12880</v>
      </c>
      <c r="F158" s="10"/>
      <c r="G158" s="10"/>
      <c r="H158" s="10">
        <v>17</v>
      </c>
      <c r="I158">
        <f t="shared" si="3"/>
        <v>12880</v>
      </c>
      <c r="J158" t="s">
        <v>69</v>
      </c>
    </row>
    <row r="159" spans="1:10" ht="14.4" customHeight="1" thickBot="1" x14ac:dyDescent="0.35">
      <c r="A159" s="10" t="s">
        <v>205</v>
      </c>
      <c r="B159" s="10" t="s">
        <v>33</v>
      </c>
      <c r="C159" s="10"/>
      <c r="D159" s="11">
        <v>8.3000000000000004E-2</v>
      </c>
      <c r="E159" s="10">
        <v>4980</v>
      </c>
      <c r="F159" s="10"/>
      <c r="G159" s="10"/>
      <c r="H159" s="10">
        <v>1</v>
      </c>
      <c r="I159">
        <f t="shared" si="3"/>
        <v>4980</v>
      </c>
      <c r="J159" t="s">
        <v>73</v>
      </c>
    </row>
    <row r="160" spans="1:10" ht="14.4" customHeight="1" thickBot="1" x14ac:dyDescent="0.35">
      <c r="A160" s="10" t="s">
        <v>204</v>
      </c>
      <c r="B160" s="10" t="s">
        <v>39</v>
      </c>
      <c r="C160" s="10"/>
      <c r="D160" s="11">
        <v>0.129</v>
      </c>
      <c r="E160" s="10">
        <v>7740</v>
      </c>
      <c r="F160" s="10"/>
      <c r="G160" s="10"/>
      <c r="H160" s="10">
        <v>3</v>
      </c>
      <c r="I160">
        <f t="shared" si="3"/>
        <v>7740</v>
      </c>
      <c r="J160" t="s">
        <v>73</v>
      </c>
    </row>
    <row r="161" spans="1:10" ht="14.4" customHeight="1" thickBot="1" x14ac:dyDescent="0.35">
      <c r="A161" s="10" t="s">
        <v>203</v>
      </c>
      <c r="B161" s="10" t="s">
        <v>31</v>
      </c>
      <c r="C161" s="10"/>
      <c r="D161" s="11">
        <v>4.5999999999999999E-2</v>
      </c>
      <c r="E161" s="10">
        <v>3220</v>
      </c>
      <c r="F161" s="10"/>
      <c r="G161" s="10"/>
      <c r="H161" s="10">
        <v>15</v>
      </c>
      <c r="I161">
        <f t="shared" si="3"/>
        <v>3220</v>
      </c>
      <c r="J161" t="s">
        <v>69</v>
      </c>
    </row>
    <row r="162" spans="1:10" ht="14.4" customHeight="1" thickBot="1" x14ac:dyDescent="0.35">
      <c r="A162" s="10" t="s">
        <v>206</v>
      </c>
      <c r="B162" s="10" t="s">
        <v>23</v>
      </c>
      <c r="C162" s="10"/>
      <c r="D162" s="11">
        <v>0.12</v>
      </c>
      <c r="E162" s="10">
        <v>7200</v>
      </c>
      <c r="F162" s="10"/>
      <c r="G162" s="10"/>
      <c r="H162" s="10">
        <v>7</v>
      </c>
      <c r="I162">
        <f t="shared" si="3"/>
        <v>7200</v>
      </c>
      <c r="J162" t="s">
        <v>69</v>
      </c>
    </row>
    <row r="163" spans="1:10" ht="14.4" customHeight="1" thickBot="1" x14ac:dyDescent="0.35">
      <c r="A163" s="10" t="s">
        <v>203</v>
      </c>
      <c r="B163" s="10" t="s">
        <v>58</v>
      </c>
      <c r="C163" s="10"/>
      <c r="D163" s="11">
        <v>0.442</v>
      </c>
      <c r="E163" s="10">
        <v>30940</v>
      </c>
      <c r="F163" s="10"/>
      <c r="G163" s="10"/>
      <c r="H163" s="10">
        <v>8</v>
      </c>
      <c r="I163">
        <f t="shared" si="3"/>
        <v>30940</v>
      </c>
      <c r="J163" t="s">
        <v>70</v>
      </c>
    </row>
    <row r="164" spans="1:10" ht="14.4" customHeight="1" thickBot="1" x14ac:dyDescent="0.35">
      <c r="A164" s="10" t="s">
        <v>203</v>
      </c>
      <c r="B164" s="10" t="s">
        <v>35</v>
      </c>
      <c r="C164" s="10"/>
      <c r="D164" s="11">
        <v>9.1999999999999998E-2</v>
      </c>
      <c r="E164" s="10">
        <v>6440</v>
      </c>
      <c r="F164" s="10"/>
      <c r="G164" s="10"/>
      <c r="H164" s="10">
        <v>9</v>
      </c>
      <c r="I164">
        <f t="shared" si="3"/>
        <v>6440</v>
      </c>
      <c r="J164" t="s">
        <v>69</v>
      </c>
    </row>
    <row r="165" spans="1:10" ht="14.4" customHeight="1" thickBot="1" x14ac:dyDescent="0.35">
      <c r="A165" s="10" t="s">
        <v>204</v>
      </c>
      <c r="B165" s="10" t="s">
        <v>28</v>
      </c>
      <c r="C165" s="10"/>
      <c r="D165" s="11">
        <v>0.313</v>
      </c>
      <c r="E165" s="10">
        <v>18780</v>
      </c>
      <c r="F165" s="10"/>
      <c r="G165" s="10"/>
      <c r="H165" s="10">
        <v>10</v>
      </c>
      <c r="I165">
        <f t="shared" si="3"/>
        <v>18780</v>
      </c>
      <c r="J165" t="s">
        <v>69</v>
      </c>
    </row>
    <row r="166" spans="1:10" ht="14.4" customHeight="1" thickBot="1" x14ac:dyDescent="0.35">
      <c r="A166" s="10" t="s">
        <v>203</v>
      </c>
      <c r="B166" s="10" t="s">
        <v>32</v>
      </c>
      <c r="C166" s="10"/>
      <c r="D166" s="10">
        <v>0.28599999999999998</v>
      </c>
      <c r="E166" s="10">
        <v>20020</v>
      </c>
      <c r="F166" s="10"/>
      <c r="G166" s="10"/>
      <c r="H166" s="10">
        <v>18</v>
      </c>
      <c r="I166">
        <f t="shared" si="3"/>
        <v>20020</v>
      </c>
      <c r="J166" t="s">
        <v>69</v>
      </c>
    </row>
    <row r="167" spans="1:10" ht="14.4" customHeight="1" thickBot="1" x14ac:dyDescent="0.35">
      <c r="A167" s="10" t="s">
        <v>203</v>
      </c>
      <c r="B167" s="10" t="s">
        <v>29</v>
      </c>
      <c r="C167" s="10"/>
      <c r="D167" s="10">
        <v>0.32300000000000001</v>
      </c>
      <c r="E167" s="10">
        <v>22610</v>
      </c>
      <c r="F167" s="10"/>
      <c r="G167" s="10"/>
      <c r="H167" s="10">
        <v>11</v>
      </c>
      <c r="I167">
        <f t="shared" si="3"/>
        <v>22610</v>
      </c>
      <c r="J167" t="s">
        <v>69</v>
      </c>
    </row>
    <row r="168" spans="1:10" ht="14.4" customHeight="1" thickBot="1" x14ac:dyDescent="0.35">
      <c r="A168" s="10" t="s">
        <v>207</v>
      </c>
      <c r="B168" s="10" t="s">
        <v>29</v>
      </c>
      <c r="C168" s="10"/>
      <c r="D168" s="10">
        <v>9.1999999999999998E-2</v>
      </c>
      <c r="E168" s="10">
        <v>6440</v>
      </c>
      <c r="F168" s="10"/>
      <c r="G168" s="10"/>
      <c r="H168" s="10">
        <v>12</v>
      </c>
      <c r="I168">
        <f t="shared" si="3"/>
        <v>6440</v>
      </c>
      <c r="J168" t="s">
        <v>69</v>
      </c>
    </row>
    <row r="169" spans="1:10" ht="14.4" customHeight="1" thickBot="1" x14ac:dyDescent="0.35">
      <c r="A169" s="10" t="s">
        <v>203</v>
      </c>
      <c r="B169" s="10" t="s">
        <v>36</v>
      </c>
      <c r="C169" s="10"/>
      <c r="D169" s="11">
        <v>0.111</v>
      </c>
      <c r="E169" s="10">
        <v>7770</v>
      </c>
      <c r="F169" s="10"/>
      <c r="G169" s="10"/>
      <c r="H169" s="10">
        <v>4</v>
      </c>
      <c r="I169">
        <f t="shared" ref="I169:I181" si="4">E169</f>
        <v>7770</v>
      </c>
      <c r="J169" t="s">
        <v>73</v>
      </c>
    </row>
    <row r="170" spans="1:10" ht="14.4" customHeight="1" thickBot="1" x14ac:dyDescent="0.35">
      <c r="A170" s="10" t="s">
        <v>204</v>
      </c>
      <c r="B170" s="10" t="s">
        <v>42</v>
      </c>
      <c r="C170" s="10"/>
      <c r="D170" s="11">
        <v>0.33600000000000002</v>
      </c>
      <c r="E170" s="10">
        <v>20160</v>
      </c>
      <c r="F170" s="10"/>
      <c r="G170" s="10"/>
      <c r="H170" s="10">
        <v>13</v>
      </c>
      <c r="I170">
        <f t="shared" si="4"/>
        <v>20160</v>
      </c>
      <c r="J170" t="s">
        <v>73</v>
      </c>
    </row>
    <row r="171" spans="1:10" ht="14.4" customHeight="1" thickBot="1" x14ac:dyDescent="0.35">
      <c r="A171" s="10" t="s">
        <v>203</v>
      </c>
      <c r="B171" s="10" t="s">
        <v>27</v>
      </c>
      <c r="C171" s="10"/>
      <c r="D171" s="10">
        <v>3.6999999999999998E-2</v>
      </c>
      <c r="E171" s="10">
        <v>2590</v>
      </c>
      <c r="F171" s="10"/>
      <c r="G171" s="10"/>
      <c r="H171" s="10">
        <v>8</v>
      </c>
      <c r="I171">
        <f t="shared" si="4"/>
        <v>2590</v>
      </c>
      <c r="J171" t="s">
        <v>69</v>
      </c>
    </row>
    <row r="172" spans="1:10" ht="14.4" customHeight="1" thickBot="1" x14ac:dyDescent="0.35">
      <c r="A172" s="10" t="s">
        <v>204</v>
      </c>
      <c r="B172" s="10" t="s">
        <v>17</v>
      </c>
      <c r="C172" s="10"/>
      <c r="D172" s="11">
        <v>0.249</v>
      </c>
      <c r="E172" s="10">
        <v>14940</v>
      </c>
      <c r="F172" s="10"/>
      <c r="G172" s="10"/>
      <c r="H172" s="10">
        <v>13</v>
      </c>
      <c r="I172">
        <f t="shared" si="4"/>
        <v>14940</v>
      </c>
      <c r="J172" t="s">
        <v>69</v>
      </c>
    </row>
    <row r="173" spans="1:10" ht="14.4" customHeight="1" thickBot="1" x14ac:dyDescent="0.35">
      <c r="A173" s="10" t="s">
        <v>16</v>
      </c>
      <c r="B173" s="10" t="s">
        <v>17</v>
      </c>
      <c r="C173" s="10"/>
      <c r="D173" s="11">
        <v>0.24</v>
      </c>
      <c r="E173" s="10">
        <v>12000</v>
      </c>
      <c r="F173" s="10"/>
      <c r="G173" s="10"/>
      <c r="H173" s="10">
        <v>3</v>
      </c>
      <c r="I173">
        <f t="shared" si="4"/>
        <v>12000</v>
      </c>
    </row>
    <row r="174" spans="1:10" ht="14.4" customHeight="1" thickBot="1" x14ac:dyDescent="0.35">
      <c r="A174" s="10" t="s">
        <v>76</v>
      </c>
      <c r="B174" s="10" t="s">
        <v>13</v>
      </c>
      <c r="C174" s="10"/>
      <c r="D174" s="11">
        <v>0.13800000000000001</v>
      </c>
      <c r="E174" s="10">
        <v>6900</v>
      </c>
      <c r="F174" s="10"/>
      <c r="G174" s="10"/>
      <c r="H174" s="10">
        <v>11</v>
      </c>
      <c r="I174">
        <f t="shared" si="4"/>
        <v>6900</v>
      </c>
      <c r="J174" t="s">
        <v>73</v>
      </c>
    </row>
    <row r="175" spans="1:10" ht="15" thickBot="1" x14ac:dyDescent="0.35">
      <c r="A175" s="10" t="s">
        <v>11</v>
      </c>
      <c r="B175" s="10" t="s">
        <v>12</v>
      </c>
      <c r="C175" s="10"/>
      <c r="D175" s="10">
        <v>0.30399999999999999</v>
      </c>
      <c r="E175" s="10">
        <v>15200</v>
      </c>
      <c r="F175" s="10"/>
      <c r="G175" s="10"/>
      <c r="H175" s="10">
        <v>2</v>
      </c>
      <c r="I175">
        <f t="shared" si="4"/>
        <v>15200</v>
      </c>
    </row>
    <row r="176" spans="1:10" ht="15" thickBot="1" x14ac:dyDescent="0.35">
      <c r="A176" s="10" t="s">
        <v>11</v>
      </c>
      <c r="B176" s="10" t="s">
        <v>32</v>
      </c>
      <c r="C176" s="10"/>
      <c r="D176" s="11">
        <v>0.111</v>
      </c>
      <c r="E176" s="10">
        <v>5550</v>
      </c>
      <c r="F176" s="10"/>
      <c r="G176" s="10"/>
      <c r="H176" s="10">
        <v>10</v>
      </c>
      <c r="I176">
        <f t="shared" si="4"/>
        <v>5550</v>
      </c>
      <c r="J176" t="s">
        <v>70</v>
      </c>
    </row>
    <row r="177" spans="1:10" ht="15" thickBot="1" x14ac:dyDescent="0.35">
      <c r="A177" s="10" t="s">
        <v>11</v>
      </c>
      <c r="B177" s="10" t="s">
        <v>20</v>
      </c>
      <c r="C177" s="10"/>
      <c r="D177" s="10">
        <v>6.5000000000000002E-2</v>
      </c>
      <c r="E177" s="10">
        <v>3250</v>
      </c>
      <c r="F177" s="10"/>
      <c r="G177" s="10"/>
      <c r="H177" s="10">
        <v>3</v>
      </c>
      <c r="I177">
        <f t="shared" si="4"/>
        <v>3250</v>
      </c>
      <c r="J177" t="s">
        <v>69</v>
      </c>
    </row>
    <row r="178" spans="1:10" ht="15" thickBot="1" x14ac:dyDescent="0.35">
      <c r="A178" s="10" t="s">
        <v>11</v>
      </c>
      <c r="B178" s="10" t="s">
        <v>90</v>
      </c>
      <c r="C178" s="10"/>
      <c r="D178" s="11">
        <v>9.1999999999999998E-2</v>
      </c>
      <c r="E178" s="10">
        <v>4600</v>
      </c>
      <c r="F178" s="10"/>
      <c r="G178" s="10"/>
      <c r="H178" s="10">
        <v>13</v>
      </c>
      <c r="I178">
        <f t="shared" si="4"/>
        <v>4600</v>
      </c>
    </row>
    <row r="179" spans="1:10" ht="15" thickBot="1" x14ac:dyDescent="0.35">
      <c r="A179" s="10" t="s">
        <v>11</v>
      </c>
      <c r="B179" s="10" t="s">
        <v>53</v>
      </c>
      <c r="C179" s="10"/>
      <c r="D179" s="11">
        <v>9.1999999999999998E-2</v>
      </c>
      <c r="E179" s="10">
        <v>4600</v>
      </c>
      <c r="F179" s="10"/>
      <c r="G179" s="10"/>
      <c r="H179" s="10">
        <v>14</v>
      </c>
      <c r="I179">
        <f t="shared" si="4"/>
        <v>4600</v>
      </c>
    </row>
    <row r="180" spans="1:10" ht="15" thickBot="1" x14ac:dyDescent="0.35">
      <c r="A180" s="13" t="s">
        <v>118</v>
      </c>
      <c r="B180" s="10" t="s">
        <v>136</v>
      </c>
      <c r="C180" s="10"/>
      <c r="D180" s="10">
        <v>0.41499999999999998</v>
      </c>
      <c r="E180" s="10">
        <v>20750</v>
      </c>
      <c r="F180" s="10"/>
      <c r="G180" s="10"/>
      <c r="H180" s="10">
        <v>7</v>
      </c>
      <c r="I180">
        <f t="shared" si="4"/>
        <v>20750</v>
      </c>
    </row>
    <row r="181" spans="1:10" ht="15" thickBot="1" x14ac:dyDescent="0.35">
      <c r="A181" s="14"/>
      <c r="B181" s="10" t="s">
        <v>137</v>
      </c>
      <c r="C181" s="10"/>
      <c r="D181" s="10">
        <v>0.73699999999999999</v>
      </c>
      <c r="E181" s="10">
        <v>36850</v>
      </c>
      <c r="F181" s="10"/>
      <c r="G181" s="10"/>
      <c r="H181" s="10">
        <v>7</v>
      </c>
      <c r="I181">
        <f t="shared" si="4"/>
        <v>36850</v>
      </c>
    </row>
    <row r="182" spans="1:10" ht="15" thickBot="1" x14ac:dyDescent="0.35">
      <c r="A182" s="13" t="s">
        <v>118</v>
      </c>
      <c r="B182" s="10" t="s">
        <v>129</v>
      </c>
      <c r="C182" s="10">
        <v>72</v>
      </c>
      <c r="D182" s="11">
        <v>2.5999999999999999E-2</v>
      </c>
      <c r="E182" s="10">
        <v>18</v>
      </c>
      <c r="F182" s="11" t="s">
        <v>8</v>
      </c>
      <c r="G182" s="10"/>
      <c r="H182" s="10">
        <v>6</v>
      </c>
      <c r="I182">
        <f t="shared" ref="I139:I202" si="5">C182*E182</f>
        <v>1296</v>
      </c>
    </row>
    <row r="183" spans="1:10" ht="15" thickBot="1" x14ac:dyDescent="0.35">
      <c r="A183" s="15"/>
      <c r="B183" s="10" t="s">
        <v>134</v>
      </c>
      <c r="C183" s="10">
        <v>42</v>
      </c>
      <c r="D183" s="11">
        <v>1.7999999999999999E-2</v>
      </c>
      <c r="E183" s="10">
        <v>21</v>
      </c>
      <c r="F183" s="11" t="s">
        <v>8</v>
      </c>
      <c r="G183" s="10"/>
      <c r="H183" s="10">
        <v>6</v>
      </c>
      <c r="I183">
        <f t="shared" si="5"/>
        <v>882</v>
      </c>
    </row>
    <row r="184" spans="1:10" ht="15" thickBot="1" x14ac:dyDescent="0.35">
      <c r="A184" s="15"/>
      <c r="B184" s="10" t="s">
        <v>135</v>
      </c>
      <c r="C184" s="10">
        <v>125</v>
      </c>
      <c r="D184" s="11">
        <v>6.2E-2</v>
      </c>
      <c r="E184" s="10">
        <v>25</v>
      </c>
      <c r="F184" s="11" t="s">
        <v>8</v>
      </c>
      <c r="G184" s="10"/>
      <c r="H184" s="10">
        <v>6</v>
      </c>
      <c r="I184">
        <f t="shared" si="5"/>
        <v>3125</v>
      </c>
    </row>
    <row r="185" spans="1:10" ht="15" thickBot="1" x14ac:dyDescent="0.35">
      <c r="A185" s="15"/>
      <c r="B185" s="10" t="s">
        <v>131</v>
      </c>
      <c r="C185" s="10">
        <v>90</v>
      </c>
      <c r="D185" s="11">
        <v>5.0999999999999997E-2</v>
      </c>
      <c r="E185" s="10">
        <v>28</v>
      </c>
      <c r="F185" s="11" t="s">
        <v>8</v>
      </c>
      <c r="G185" s="10"/>
      <c r="H185" s="10">
        <v>6</v>
      </c>
      <c r="I185">
        <f t="shared" si="5"/>
        <v>2520</v>
      </c>
    </row>
    <row r="186" spans="1:10" ht="15" thickBot="1" x14ac:dyDescent="0.35">
      <c r="A186" s="15"/>
      <c r="B186" s="10" t="s">
        <v>133</v>
      </c>
      <c r="C186" s="10">
        <v>156</v>
      </c>
      <c r="D186" s="11">
        <v>0.1</v>
      </c>
      <c r="E186" s="10">
        <v>32</v>
      </c>
      <c r="F186" s="11" t="s">
        <v>8</v>
      </c>
      <c r="G186" s="10"/>
      <c r="H186" s="10">
        <v>6</v>
      </c>
      <c r="I186">
        <f t="shared" si="5"/>
        <v>4992</v>
      </c>
    </row>
    <row r="187" spans="1:10" ht="15" thickBot="1" x14ac:dyDescent="0.35">
      <c r="A187" s="14"/>
      <c r="B187" s="10" t="s">
        <v>130</v>
      </c>
      <c r="C187" s="10">
        <v>302</v>
      </c>
      <c r="D187" s="11">
        <v>0.215</v>
      </c>
      <c r="E187" s="10">
        <v>36</v>
      </c>
      <c r="F187" s="11" t="s">
        <v>8</v>
      </c>
      <c r="G187" s="10"/>
      <c r="H187" s="10">
        <v>6</v>
      </c>
      <c r="I187">
        <f t="shared" si="5"/>
        <v>10872</v>
      </c>
      <c r="J187">
        <f>I182+I183+I184+I185+I186+I187</f>
        <v>23687</v>
      </c>
    </row>
    <row r="188" spans="1:10" ht="15" thickBot="1" x14ac:dyDescent="0.35">
      <c r="A188" s="13" t="s">
        <v>200</v>
      </c>
      <c r="B188" s="10" t="s">
        <v>132</v>
      </c>
      <c r="C188" s="10">
        <v>57</v>
      </c>
      <c r="D188" s="10">
        <v>1.2E-2</v>
      </c>
      <c r="E188" s="10">
        <v>11</v>
      </c>
      <c r="F188" s="11" t="s">
        <v>8</v>
      </c>
      <c r="G188" s="10"/>
      <c r="H188" s="10">
        <v>5</v>
      </c>
      <c r="I188">
        <f t="shared" si="5"/>
        <v>627</v>
      </c>
    </row>
    <row r="189" spans="1:10" ht="15" thickBot="1" x14ac:dyDescent="0.35">
      <c r="A189" s="15"/>
      <c r="B189" s="10" t="s">
        <v>129</v>
      </c>
      <c r="C189" s="10">
        <v>28</v>
      </c>
      <c r="D189" s="11">
        <v>0.01</v>
      </c>
      <c r="E189" s="10">
        <v>18</v>
      </c>
      <c r="F189" s="11" t="s">
        <v>8</v>
      </c>
      <c r="G189" s="10"/>
      <c r="H189" s="10">
        <v>5</v>
      </c>
      <c r="I189">
        <f t="shared" si="5"/>
        <v>504</v>
      </c>
    </row>
    <row r="190" spans="1:10" ht="15" thickBot="1" x14ac:dyDescent="0.35">
      <c r="A190" s="15"/>
      <c r="B190" s="10" t="s">
        <v>134</v>
      </c>
      <c r="C190" s="10">
        <v>31</v>
      </c>
      <c r="D190" s="10">
        <v>1.2999999999999999E-2</v>
      </c>
      <c r="E190" s="10">
        <v>21</v>
      </c>
      <c r="F190" s="11" t="s">
        <v>8</v>
      </c>
      <c r="G190" s="10"/>
      <c r="H190" s="10">
        <v>5</v>
      </c>
      <c r="I190">
        <f t="shared" si="5"/>
        <v>651</v>
      </c>
    </row>
    <row r="191" spans="1:10" ht="15" thickBot="1" x14ac:dyDescent="0.35">
      <c r="A191" s="15"/>
      <c r="B191" s="10" t="s">
        <v>131</v>
      </c>
      <c r="C191" s="10">
        <v>61</v>
      </c>
      <c r="D191" s="10">
        <v>3.5000000000000003E-2</v>
      </c>
      <c r="E191" s="10">
        <v>29</v>
      </c>
      <c r="F191" s="11" t="s">
        <v>8</v>
      </c>
      <c r="G191" s="10"/>
      <c r="H191" s="10">
        <v>5</v>
      </c>
      <c r="I191">
        <f t="shared" si="5"/>
        <v>1769</v>
      </c>
    </row>
    <row r="192" spans="1:10" ht="15" thickBot="1" x14ac:dyDescent="0.35">
      <c r="A192" s="15"/>
      <c r="B192" s="10" t="s">
        <v>133</v>
      </c>
      <c r="C192" s="10">
        <v>42</v>
      </c>
      <c r="D192" s="10">
        <v>2.7E-2</v>
      </c>
      <c r="E192" s="10">
        <v>32</v>
      </c>
      <c r="F192" s="11" t="s">
        <v>8</v>
      </c>
      <c r="G192" s="10"/>
      <c r="H192" s="10">
        <v>5</v>
      </c>
      <c r="I192">
        <f t="shared" si="5"/>
        <v>1344</v>
      </c>
    </row>
    <row r="193" spans="1:10" ht="15" thickBot="1" x14ac:dyDescent="0.35">
      <c r="A193" s="14"/>
      <c r="B193" s="10" t="s">
        <v>130</v>
      </c>
      <c r="C193" s="10">
        <v>150</v>
      </c>
      <c r="D193" s="10">
        <v>0.107</v>
      </c>
      <c r="E193" s="10">
        <v>36</v>
      </c>
      <c r="F193" s="11" t="s">
        <v>8</v>
      </c>
      <c r="G193" s="10"/>
      <c r="H193" s="10">
        <v>5</v>
      </c>
      <c r="I193">
        <f t="shared" si="5"/>
        <v>5400</v>
      </c>
      <c r="J193">
        <f>I188+I189+I190+I191+I192+I193</f>
        <v>10295</v>
      </c>
    </row>
    <row r="194" spans="1:10" ht="15" thickBot="1" x14ac:dyDescent="0.35">
      <c r="A194" s="13" t="s">
        <v>118</v>
      </c>
      <c r="B194" s="10" t="s">
        <v>117</v>
      </c>
      <c r="C194" s="10">
        <v>13</v>
      </c>
      <c r="D194" s="10">
        <v>6.0000000000000001E-3</v>
      </c>
      <c r="E194" s="10">
        <v>23</v>
      </c>
      <c r="F194" s="11" t="s">
        <v>8</v>
      </c>
      <c r="G194" s="10"/>
      <c r="H194" s="10">
        <v>4</v>
      </c>
      <c r="I194">
        <f t="shared" si="5"/>
        <v>299</v>
      </c>
    </row>
    <row r="195" spans="1:10" ht="15" thickBot="1" x14ac:dyDescent="0.35">
      <c r="A195" s="15"/>
      <c r="B195" s="10" t="s">
        <v>114</v>
      </c>
      <c r="C195" s="10">
        <v>20</v>
      </c>
      <c r="D195" s="10">
        <v>1.2E-2</v>
      </c>
      <c r="E195" s="10">
        <v>30</v>
      </c>
      <c r="F195" s="11" t="s">
        <v>8</v>
      </c>
      <c r="G195" s="10"/>
      <c r="H195" s="10">
        <v>4</v>
      </c>
      <c r="I195">
        <f t="shared" si="5"/>
        <v>600</v>
      </c>
    </row>
    <row r="196" spans="1:10" ht="15" thickBot="1" x14ac:dyDescent="0.35">
      <c r="A196" s="15"/>
      <c r="B196" s="10" t="s">
        <v>115</v>
      </c>
      <c r="C196" s="10">
        <v>100</v>
      </c>
      <c r="D196" s="10">
        <v>6.6000000000000003E-2</v>
      </c>
      <c r="E196" s="10">
        <v>33</v>
      </c>
      <c r="F196" s="11" t="s">
        <v>8</v>
      </c>
      <c r="G196" s="10"/>
      <c r="H196" s="10">
        <v>4</v>
      </c>
      <c r="I196">
        <f t="shared" si="5"/>
        <v>3300</v>
      </c>
    </row>
    <row r="197" spans="1:10" ht="15" thickBot="1" x14ac:dyDescent="0.35">
      <c r="A197" s="15"/>
      <c r="B197" s="10" t="s">
        <v>116</v>
      </c>
      <c r="C197" s="10">
        <v>90</v>
      </c>
      <c r="D197" s="10">
        <v>6.7000000000000004E-2</v>
      </c>
      <c r="E197" s="10">
        <v>37</v>
      </c>
      <c r="F197" s="11" t="s">
        <v>8</v>
      </c>
      <c r="G197" s="10"/>
      <c r="H197" s="10">
        <v>4</v>
      </c>
      <c r="I197">
        <f t="shared" si="5"/>
        <v>3330</v>
      </c>
    </row>
    <row r="198" spans="1:10" ht="15" thickBot="1" x14ac:dyDescent="0.35">
      <c r="A198" s="14"/>
      <c r="B198" s="10" t="s">
        <v>157</v>
      </c>
      <c r="C198" s="10">
        <v>88</v>
      </c>
      <c r="D198" s="10">
        <v>7.2999999999999995E-2</v>
      </c>
      <c r="E198" s="10">
        <v>41</v>
      </c>
      <c r="F198" s="11" t="s">
        <v>8</v>
      </c>
      <c r="G198" s="10"/>
      <c r="H198" s="10">
        <v>4</v>
      </c>
      <c r="I198">
        <f t="shared" si="5"/>
        <v>3608</v>
      </c>
      <c r="J198">
        <f>I194+I195+I196+I197+I198</f>
        <v>11137</v>
      </c>
    </row>
    <row r="199" spans="1:10" ht="15" thickBot="1" x14ac:dyDescent="0.35">
      <c r="A199" s="13" t="s">
        <v>112</v>
      </c>
      <c r="B199" s="10" t="s">
        <v>117</v>
      </c>
      <c r="C199" s="10">
        <v>10</v>
      </c>
      <c r="D199" s="11">
        <v>5.0000000000000001E-3</v>
      </c>
      <c r="E199" s="10">
        <v>25</v>
      </c>
      <c r="F199" s="11" t="s">
        <v>8</v>
      </c>
      <c r="G199" s="10"/>
      <c r="H199" s="10">
        <v>1</v>
      </c>
      <c r="I199">
        <f t="shared" si="5"/>
        <v>250</v>
      </c>
    </row>
    <row r="200" spans="1:10" ht="15" thickBot="1" x14ac:dyDescent="0.35">
      <c r="A200" s="15"/>
      <c r="B200" s="10" t="s">
        <v>114</v>
      </c>
      <c r="C200" s="10">
        <v>5</v>
      </c>
      <c r="D200" s="11">
        <v>3.0000000000000001E-3</v>
      </c>
      <c r="E200" s="10">
        <v>30</v>
      </c>
      <c r="F200" s="11" t="s">
        <v>8</v>
      </c>
      <c r="G200" s="10"/>
      <c r="H200" s="10">
        <v>1</v>
      </c>
      <c r="I200">
        <f t="shared" si="5"/>
        <v>150</v>
      </c>
    </row>
    <row r="201" spans="1:10" ht="15" thickBot="1" x14ac:dyDescent="0.35">
      <c r="A201" s="15"/>
      <c r="B201" s="10" t="s">
        <v>115</v>
      </c>
      <c r="C201" s="10">
        <v>19</v>
      </c>
      <c r="D201" s="11">
        <v>1.2999999999999999E-2</v>
      </c>
      <c r="E201" s="10">
        <v>34</v>
      </c>
      <c r="F201" s="11" t="s">
        <v>8</v>
      </c>
      <c r="G201" s="10"/>
      <c r="H201" s="10">
        <v>1</v>
      </c>
      <c r="I201">
        <f t="shared" si="5"/>
        <v>646</v>
      </c>
    </row>
    <row r="202" spans="1:10" ht="15" thickBot="1" x14ac:dyDescent="0.35">
      <c r="A202" s="15"/>
      <c r="B202" s="10" t="s">
        <v>116</v>
      </c>
      <c r="C202" s="10">
        <v>16</v>
      </c>
      <c r="D202" s="11">
        <v>1.2E-2</v>
      </c>
      <c r="E202" s="10">
        <v>38</v>
      </c>
      <c r="F202" s="11" t="s">
        <v>8</v>
      </c>
      <c r="G202" s="10"/>
      <c r="H202" s="10">
        <v>1</v>
      </c>
      <c r="I202">
        <f t="shared" si="5"/>
        <v>608</v>
      </c>
    </row>
    <row r="203" spans="1:10" ht="15" thickBot="1" x14ac:dyDescent="0.35">
      <c r="A203" s="14"/>
      <c r="B203" s="10" t="s">
        <v>113</v>
      </c>
      <c r="C203" s="10">
        <v>15</v>
      </c>
      <c r="D203" s="11">
        <v>1.2999999999999999E-2</v>
      </c>
      <c r="E203" s="10">
        <v>43</v>
      </c>
      <c r="F203" s="11" t="s">
        <v>8</v>
      </c>
      <c r="G203" s="10"/>
      <c r="H203" s="10">
        <v>1</v>
      </c>
      <c r="I203">
        <f t="shared" ref="I203:I225" si="6">C203*E203</f>
        <v>645</v>
      </c>
      <c r="J203">
        <f>I199+I200+I201+I202+I203</f>
        <v>2299</v>
      </c>
    </row>
    <row r="204" spans="1:10" ht="15" thickBot="1" x14ac:dyDescent="0.35">
      <c r="A204" s="13" t="s">
        <v>118</v>
      </c>
      <c r="B204" s="10" t="s">
        <v>119</v>
      </c>
      <c r="C204" s="10">
        <v>154</v>
      </c>
      <c r="D204" s="11">
        <v>6.7000000000000004E-2</v>
      </c>
      <c r="E204" s="10">
        <v>22</v>
      </c>
      <c r="F204" s="11" t="s">
        <v>8</v>
      </c>
      <c r="G204" s="10"/>
      <c r="H204" s="10">
        <v>2</v>
      </c>
      <c r="I204">
        <f t="shared" si="6"/>
        <v>3388</v>
      </c>
    </row>
    <row r="205" spans="1:10" ht="15" thickBot="1" x14ac:dyDescent="0.35">
      <c r="A205" s="15"/>
      <c r="B205" s="10" t="s">
        <v>121</v>
      </c>
      <c r="C205" s="10">
        <v>15</v>
      </c>
      <c r="D205" s="11">
        <v>8.0000000000000002E-3</v>
      </c>
      <c r="E205" s="10">
        <v>27</v>
      </c>
      <c r="F205" s="11" t="s">
        <v>8</v>
      </c>
      <c r="G205" s="10"/>
      <c r="H205" s="10">
        <v>2</v>
      </c>
      <c r="I205">
        <f t="shared" si="6"/>
        <v>405</v>
      </c>
    </row>
    <row r="206" spans="1:10" ht="15" thickBot="1" x14ac:dyDescent="0.35">
      <c r="A206" s="15"/>
      <c r="B206" s="10" t="s">
        <v>122</v>
      </c>
      <c r="C206" s="10">
        <v>9</v>
      </c>
      <c r="D206" s="11">
        <v>5.0000000000000001E-3</v>
      </c>
      <c r="E206" s="10">
        <v>28</v>
      </c>
      <c r="F206" s="11" t="s">
        <v>8</v>
      </c>
      <c r="G206" s="10"/>
      <c r="H206" s="10">
        <v>2</v>
      </c>
      <c r="I206">
        <f t="shared" si="6"/>
        <v>252</v>
      </c>
    </row>
    <row r="207" spans="1:10" ht="15" thickBot="1" x14ac:dyDescent="0.35">
      <c r="A207" s="15"/>
      <c r="B207" s="10" t="s">
        <v>123</v>
      </c>
      <c r="C207" s="10">
        <v>50</v>
      </c>
      <c r="D207" s="11">
        <v>3.2000000000000001E-2</v>
      </c>
      <c r="E207" s="10">
        <v>32</v>
      </c>
      <c r="F207" s="11" t="s">
        <v>8</v>
      </c>
      <c r="G207" s="10"/>
      <c r="H207" s="10">
        <v>2</v>
      </c>
      <c r="I207">
        <f t="shared" si="6"/>
        <v>1600</v>
      </c>
    </row>
    <row r="208" spans="1:10" ht="15" thickBot="1" x14ac:dyDescent="0.35">
      <c r="A208" s="14"/>
      <c r="B208" s="10" t="s">
        <v>120</v>
      </c>
      <c r="C208" s="10">
        <v>25</v>
      </c>
      <c r="D208" s="11">
        <v>1.7999999999999999E-2</v>
      </c>
      <c r="E208" s="10">
        <v>36</v>
      </c>
      <c r="F208" s="11" t="s">
        <v>8</v>
      </c>
      <c r="G208" s="10"/>
      <c r="H208" s="10">
        <v>2</v>
      </c>
      <c r="I208">
        <f t="shared" si="6"/>
        <v>900</v>
      </c>
      <c r="J208">
        <f>I204+I205+I206+I207+I208</f>
        <v>6545</v>
      </c>
    </row>
    <row r="209" spans="1:10" ht="15" thickBot="1" x14ac:dyDescent="0.35">
      <c r="A209" s="13" t="s">
        <v>118</v>
      </c>
      <c r="B209" s="10" t="s">
        <v>156</v>
      </c>
      <c r="C209" s="10">
        <v>1026</v>
      </c>
      <c r="D209" s="11">
        <v>0.48</v>
      </c>
      <c r="E209" s="10">
        <v>24</v>
      </c>
      <c r="F209" s="11" t="s">
        <v>8</v>
      </c>
      <c r="G209" s="10"/>
      <c r="H209" s="10">
        <v>8</v>
      </c>
      <c r="I209">
        <f t="shared" si="6"/>
        <v>24624</v>
      </c>
    </row>
    <row r="210" spans="1:10" ht="15" thickBot="1" x14ac:dyDescent="0.35">
      <c r="A210" s="15"/>
      <c r="B210" s="10" t="s">
        <v>152</v>
      </c>
      <c r="C210" s="10">
        <v>288</v>
      </c>
      <c r="D210" s="10">
        <v>0.157</v>
      </c>
      <c r="E210" s="10">
        <v>27</v>
      </c>
      <c r="F210" s="11" t="s">
        <v>8</v>
      </c>
      <c r="G210" s="10"/>
      <c r="H210" s="10">
        <v>8</v>
      </c>
      <c r="I210">
        <f t="shared" si="6"/>
        <v>7776</v>
      </c>
    </row>
    <row r="211" spans="1:10" ht="15" thickBot="1" x14ac:dyDescent="0.35">
      <c r="A211" s="14"/>
      <c r="B211" s="10" t="s">
        <v>155</v>
      </c>
      <c r="C211" s="10">
        <v>362</v>
      </c>
      <c r="D211" s="10">
        <v>0.254</v>
      </c>
      <c r="E211" s="10">
        <v>35</v>
      </c>
      <c r="F211" s="11" t="s">
        <v>8</v>
      </c>
      <c r="G211" s="10"/>
      <c r="H211" s="10">
        <v>8</v>
      </c>
      <c r="I211">
        <f t="shared" si="6"/>
        <v>12670</v>
      </c>
      <c r="J211">
        <f>I209+I210+I211</f>
        <v>45070</v>
      </c>
    </row>
    <row r="212" spans="1:10" ht="15" thickBot="1" x14ac:dyDescent="0.35">
      <c r="A212" s="13" t="s">
        <v>118</v>
      </c>
      <c r="B212" s="10" t="s">
        <v>153</v>
      </c>
      <c r="C212" s="10">
        <v>1053</v>
      </c>
      <c r="D212" s="10">
        <v>0.65700000000000003</v>
      </c>
      <c r="E212" s="10">
        <v>31</v>
      </c>
      <c r="F212" s="11" t="s">
        <v>8</v>
      </c>
      <c r="G212" s="10"/>
      <c r="H212" s="10">
        <v>11</v>
      </c>
      <c r="I212">
        <f t="shared" si="6"/>
        <v>32643</v>
      </c>
    </row>
    <row r="213" spans="1:10" ht="15" thickBot="1" x14ac:dyDescent="0.35">
      <c r="A213" s="14"/>
      <c r="B213" s="10" t="s">
        <v>150</v>
      </c>
      <c r="C213" s="10">
        <v>324</v>
      </c>
      <c r="D213" s="10">
        <v>0.253</v>
      </c>
      <c r="E213" s="10">
        <v>39</v>
      </c>
      <c r="F213" s="11" t="s">
        <v>8</v>
      </c>
      <c r="G213" s="10"/>
      <c r="H213" s="10">
        <v>11</v>
      </c>
      <c r="I213">
        <f t="shared" si="6"/>
        <v>12636</v>
      </c>
      <c r="J213">
        <f>I212+I213</f>
        <v>45279</v>
      </c>
    </row>
    <row r="214" spans="1:10" ht="15" thickBot="1" x14ac:dyDescent="0.35">
      <c r="A214" s="13" t="s">
        <v>118</v>
      </c>
      <c r="B214" s="10" t="s">
        <v>149</v>
      </c>
      <c r="C214" s="10">
        <v>414</v>
      </c>
      <c r="D214" s="10">
        <v>0.161</v>
      </c>
      <c r="E214" s="10">
        <v>19</v>
      </c>
      <c r="F214" s="11" t="s">
        <v>8</v>
      </c>
      <c r="G214" s="10"/>
      <c r="H214" s="10">
        <v>12</v>
      </c>
      <c r="I214">
        <f t="shared" si="6"/>
        <v>7866</v>
      </c>
    </row>
    <row r="215" spans="1:10" ht="15" thickBot="1" x14ac:dyDescent="0.35">
      <c r="A215" s="14"/>
      <c r="B215" s="10" t="s">
        <v>150</v>
      </c>
      <c r="C215" s="10">
        <v>1227</v>
      </c>
      <c r="D215" s="10">
        <v>0.95699999999999996</v>
      </c>
      <c r="E215" s="10">
        <v>39</v>
      </c>
      <c r="F215" s="11" t="s">
        <v>8</v>
      </c>
      <c r="G215" s="10"/>
      <c r="H215" s="10">
        <v>12</v>
      </c>
      <c r="I215">
        <f t="shared" si="6"/>
        <v>47853</v>
      </c>
      <c r="J215">
        <f>I214+I215</f>
        <v>55719</v>
      </c>
    </row>
    <row r="216" spans="1:10" ht="15" thickBot="1" x14ac:dyDescent="0.35">
      <c r="A216" s="10" t="s">
        <v>118</v>
      </c>
      <c r="B216" s="10" t="s">
        <v>150</v>
      </c>
      <c r="C216" s="10">
        <v>825</v>
      </c>
      <c r="D216" s="10">
        <v>0.64400000000000002</v>
      </c>
      <c r="E216" s="10">
        <v>39</v>
      </c>
      <c r="F216" s="11" t="s">
        <v>8</v>
      </c>
      <c r="G216" s="10"/>
      <c r="H216" s="10">
        <v>13</v>
      </c>
      <c r="I216">
        <f t="shared" si="6"/>
        <v>32175</v>
      </c>
      <c r="J216">
        <f>I216</f>
        <v>32175</v>
      </c>
    </row>
    <row r="217" spans="1:10" ht="15" thickBot="1" x14ac:dyDescent="0.35">
      <c r="A217" s="13" t="s">
        <v>118</v>
      </c>
      <c r="B217" s="10" t="s">
        <v>127</v>
      </c>
      <c r="C217" s="10">
        <v>144</v>
      </c>
      <c r="D217" s="10">
        <v>7.2999999999999995E-2</v>
      </c>
      <c r="E217" s="10">
        <v>25</v>
      </c>
      <c r="F217" s="11" t="s">
        <v>8</v>
      </c>
      <c r="G217" s="10"/>
      <c r="H217" s="10">
        <v>3</v>
      </c>
      <c r="I217">
        <f t="shared" si="6"/>
        <v>3600</v>
      </c>
    </row>
    <row r="218" spans="1:10" ht="15" thickBot="1" x14ac:dyDescent="0.35">
      <c r="A218" s="15"/>
      <c r="B218" s="10" t="s">
        <v>128</v>
      </c>
      <c r="C218" s="10">
        <v>9</v>
      </c>
      <c r="D218" s="10">
        <v>5.0000000000000001E-3</v>
      </c>
      <c r="E218" s="10">
        <v>28</v>
      </c>
      <c r="F218" s="11" t="s">
        <v>8</v>
      </c>
      <c r="G218" s="10"/>
      <c r="H218" s="10">
        <v>3</v>
      </c>
      <c r="I218">
        <f t="shared" si="6"/>
        <v>252</v>
      </c>
    </row>
    <row r="219" spans="1:10" ht="15" thickBot="1" x14ac:dyDescent="0.35">
      <c r="A219" s="15"/>
      <c r="B219" s="10" t="s">
        <v>125</v>
      </c>
      <c r="C219" s="10">
        <v>25</v>
      </c>
      <c r="D219" s="10">
        <v>1.7000000000000001E-2</v>
      </c>
      <c r="E219" s="10">
        <v>34</v>
      </c>
      <c r="F219" s="11" t="s">
        <v>8</v>
      </c>
      <c r="G219" s="10"/>
      <c r="H219" s="10">
        <v>3</v>
      </c>
      <c r="I219">
        <f t="shared" si="6"/>
        <v>850</v>
      </c>
    </row>
    <row r="220" spans="1:10" ht="15" thickBot="1" x14ac:dyDescent="0.35">
      <c r="A220" s="15"/>
      <c r="B220" s="10" t="s">
        <v>126</v>
      </c>
      <c r="C220" s="10">
        <v>97</v>
      </c>
      <c r="D220" s="10">
        <v>7.2999999999999995E-2</v>
      </c>
      <c r="E220" s="10">
        <v>38</v>
      </c>
      <c r="F220" s="11" t="s">
        <v>8</v>
      </c>
      <c r="G220" s="10"/>
      <c r="H220" s="10">
        <v>3</v>
      </c>
      <c r="I220">
        <f t="shared" si="6"/>
        <v>3686</v>
      </c>
    </row>
    <row r="221" spans="1:10" ht="15" thickBot="1" x14ac:dyDescent="0.35">
      <c r="A221" s="14"/>
      <c r="B221" s="10" t="s">
        <v>124</v>
      </c>
      <c r="C221" s="10">
        <v>64</v>
      </c>
      <c r="D221" s="10">
        <v>5.6000000000000001E-2</v>
      </c>
      <c r="E221" s="10">
        <v>44</v>
      </c>
      <c r="F221" s="11" t="s">
        <v>8</v>
      </c>
      <c r="G221" s="10"/>
      <c r="H221" s="10">
        <v>3</v>
      </c>
      <c r="I221">
        <f t="shared" si="6"/>
        <v>2816</v>
      </c>
      <c r="J221">
        <f>I217+I218+I219+I220+I221</f>
        <v>11204</v>
      </c>
    </row>
    <row r="222" spans="1:10" ht="15" thickBot="1" x14ac:dyDescent="0.35">
      <c r="A222" s="13" t="s">
        <v>118</v>
      </c>
      <c r="B222" s="10" t="s">
        <v>152</v>
      </c>
      <c r="C222" s="10">
        <v>1526</v>
      </c>
      <c r="D222" s="10">
        <v>0.83299999999999996</v>
      </c>
      <c r="E222" s="10">
        <v>27</v>
      </c>
      <c r="F222" s="11" t="s">
        <v>8</v>
      </c>
      <c r="G222" s="10"/>
      <c r="H222" s="10">
        <v>10</v>
      </c>
      <c r="I222">
        <f t="shared" si="6"/>
        <v>41202</v>
      </c>
    </row>
    <row r="223" spans="1:10" ht="15" thickBot="1" x14ac:dyDescent="0.35">
      <c r="A223" s="14"/>
      <c r="B223" s="10" t="s">
        <v>151</v>
      </c>
      <c r="C223" s="10">
        <v>484</v>
      </c>
      <c r="D223" s="10">
        <v>0.30499999999999999</v>
      </c>
      <c r="E223" s="10">
        <v>32</v>
      </c>
      <c r="F223" s="11" t="s">
        <v>8</v>
      </c>
      <c r="G223" s="10"/>
      <c r="H223" s="10">
        <v>10</v>
      </c>
      <c r="I223">
        <f t="shared" si="6"/>
        <v>15488</v>
      </c>
      <c r="J223">
        <f>I222+I223</f>
        <v>56690</v>
      </c>
    </row>
    <row r="224" spans="1:10" ht="15" thickBot="1" x14ac:dyDescent="0.35">
      <c r="A224" s="13" t="s">
        <v>118</v>
      </c>
      <c r="B224" s="10" t="s">
        <v>151</v>
      </c>
      <c r="C224" s="10">
        <v>164</v>
      </c>
      <c r="D224" s="10">
        <v>0.10299999999999999</v>
      </c>
      <c r="E224" s="10">
        <v>31</v>
      </c>
      <c r="F224" s="11" t="s">
        <v>8</v>
      </c>
      <c r="G224" s="10"/>
      <c r="H224" s="10">
        <v>9</v>
      </c>
      <c r="I224">
        <f t="shared" si="6"/>
        <v>5084</v>
      </c>
    </row>
    <row r="225" spans="1:10" ht="15" thickBot="1" x14ac:dyDescent="0.35">
      <c r="A225" s="14"/>
      <c r="B225" s="10" t="s">
        <v>154</v>
      </c>
      <c r="C225" s="10">
        <v>850</v>
      </c>
      <c r="D225" s="10">
        <v>0.76500000000000001</v>
      </c>
      <c r="E225" s="10">
        <v>45</v>
      </c>
      <c r="F225" s="11" t="s">
        <v>8</v>
      </c>
      <c r="G225" s="10"/>
      <c r="H225" s="10">
        <v>9</v>
      </c>
      <c r="I225">
        <f t="shared" si="6"/>
        <v>38250</v>
      </c>
      <c r="J225">
        <f>I224+I225</f>
        <v>43334</v>
      </c>
    </row>
    <row r="226" spans="1:10" ht="15" thickBot="1" x14ac:dyDescent="0.35">
      <c r="A226" s="10" t="s">
        <v>21</v>
      </c>
      <c r="B226" s="10" t="s">
        <v>12</v>
      </c>
      <c r="C226" s="10"/>
      <c r="D226" s="11">
        <v>0.12</v>
      </c>
      <c r="E226" s="10">
        <v>9600</v>
      </c>
      <c r="F226" s="10"/>
      <c r="G226" s="10"/>
      <c r="H226" s="10">
        <v>2</v>
      </c>
      <c r="I226">
        <f>E226</f>
        <v>9600</v>
      </c>
      <c r="J226" t="s">
        <v>69</v>
      </c>
    </row>
    <row r="227" spans="1:10" ht="15" thickBot="1" x14ac:dyDescent="0.35">
      <c r="A227" s="10" t="s">
        <v>72</v>
      </c>
      <c r="B227" s="10" t="s">
        <v>46</v>
      </c>
      <c r="C227" s="10"/>
      <c r="D227" s="11">
        <v>0.13800000000000001</v>
      </c>
      <c r="E227" s="10">
        <v>11040</v>
      </c>
      <c r="F227" s="10"/>
      <c r="G227" s="10"/>
      <c r="H227" s="10">
        <v>7</v>
      </c>
      <c r="I227">
        <f t="shared" ref="I227:I231" si="7">E227</f>
        <v>11040</v>
      </c>
      <c r="J227" t="s">
        <v>70</v>
      </c>
    </row>
    <row r="228" spans="1:10" ht="15" thickBot="1" x14ac:dyDescent="0.35">
      <c r="A228" s="10" t="s">
        <v>72</v>
      </c>
      <c r="B228" s="10" t="s">
        <v>51</v>
      </c>
      <c r="C228" s="10"/>
      <c r="D228" s="11">
        <v>0.111</v>
      </c>
      <c r="E228" s="10">
        <v>8880</v>
      </c>
      <c r="F228" s="10"/>
      <c r="G228" s="10"/>
      <c r="H228" s="10">
        <v>6</v>
      </c>
      <c r="I228">
        <f t="shared" si="7"/>
        <v>8880</v>
      </c>
      <c r="J228" t="s">
        <v>70</v>
      </c>
    </row>
    <row r="229" spans="1:10" ht="15" thickBot="1" x14ac:dyDescent="0.35">
      <c r="A229" s="10" t="s">
        <v>18</v>
      </c>
      <c r="B229" s="10" t="s">
        <v>26</v>
      </c>
      <c r="C229" s="10"/>
      <c r="D229" s="11">
        <v>0.38700000000000001</v>
      </c>
      <c r="E229" s="10">
        <v>30960</v>
      </c>
      <c r="F229" s="10"/>
      <c r="G229" s="10"/>
      <c r="H229" s="10">
        <v>4</v>
      </c>
      <c r="I229">
        <f t="shared" si="7"/>
        <v>30960</v>
      </c>
      <c r="J229" t="s">
        <v>69</v>
      </c>
    </row>
    <row r="230" spans="1:10" ht="15" thickBot="1" x14ac:dyDescent="0.35">
      <c r="A230" s="10" t="s">
        <v>18</v>
      </c>
      <c r="B230" s="10" t="s">
        <v>26</v>
      </c>
      <c r="C230" s="10"/>
      <c r="D230" s="11">
        <v>0.111</v>
      </c>
      <c r="E230" s="10">
        <v>8880</v>
      </c>
      <c r="F230" s="10"/>
      <c r="G230" s="10"/>
      <c r="H230" s="10">
        <v>4</v>
      </c>
      <c r="I230">
        <f t="shared" si="7"/>
        <v>8880</v>
      </c>
      <c r="J230" t="s">
        <v>70</v>
      </c>
    </row>
    <row r="231" spans="1:10" ht="15" thickBot="1" x14ac:dyDescent="0.35">
      <c r="A231" s="10" t="s">
        <v>18</v>
      </c>
      <c r="B231" s="10" t="s">
        <v>19</v>
      </c>
      <c r="C231" s="10"/>
      <c r="D231" s="10">
        <v>0.47899999999999998</v>
      </c>
      <c r="E231" s="10">
        <v>38320</v>
      </c>
      <c r="F231" s="10"/>
      <c r="G231" s="10"/>
      <c r="H231" s="10">
        <v>5</v>
      </c>
      <c r="I231">
        <f t="shared" si="7"/>
        <v>38320</v>
      </c>
      <c r="J231" t="s">
        <v>69</v>
      </c>
    </row>
    <row r="334" spans="4:4" x14ac:dyDescent="0.3">
      <c r="D334" s="5"/>
    </row>
    <row r="369" spans="4:4" x14ac:dyDescent="0.3">
      <c r="D369" s="5"/>
    </row>
    <row r="477" spans="4:4" x14ac:dyDescent="0.3">
      <c r="D477" s="5"/>
    </row>
    <row r="478" spans="4:4" x14ac:dyDescent="0.3">
      <c r="D478" s="5"/>
    </row>
    <row r="479" spans="4:4" x14ac:dyDescent="0.3">
      <c r="D479" s="5"/>
    </row>
    <row r="480" spans="4:4" x14ac:dyDescent="0.3">
      <c r="D480" s="5"/>
    </row>
    <row r="481" spans="4:4" x14ac:dyDescent="0.3">
      <c r="D481" s="5"/>
    </row>
    <row r="482" spans="4:4" x14ac:dyDescent="0.3">
      <c r="D482" s="5"/>
    </row>
    <row r="483" spans="4:4" x14ac:dyDescent="0.3">
      <c r="D483" s="5"/>
    </row>
    <row r="484" spans="4:4" x14ac:dyDescent="0.3">
      <c r="D484" s="5"/>
    </row>
    <row r="485" spans="4:4" x14ac:dyDescent="0.3">
      <c r="D485" s="5"/>
    </row>
    <row r="486" spans="4:4" x14ac:dyDescent="0.3">
      <c r="D486" s="5"/>
    </row>
    <row r="487" spans="4:4" x14ac:dyDescent="0.3">
      <c r="D487" s="5"/>
    </row>
    <row r="488" spans="4:4" x14ac:dyDescent="0.3">
      <c r="D488" s="5"/>
    </row>
    <row r="489" spans="4:4" x14ac:dyDescent="0.3">
      <c r="D489" s="5"/>
    </row>
    <row r="490" spans="4:4" x14ac:dyDescent="0.3">
      <c r="D490" s="5"/>
    </row>
    <row r="491" spans="4:4" x14ac:dyDescent="0.3">
      <c r="D491" s="5"/>
    </row>
    <row r="492" spans="4:4" x14ac:dyDescent="0.3">
      <c r="D492" s="5"/>
    </row>
    <row r="493" spans="4:4" x14ac:dyDescent="0.3">
      <c r="D493" s="5"/>
    </row>
    <row r="494" spans="4:4" x14ac:dyDescent="0.3">
      <c r="D494" s="5"/>
    </row>
    <row r="495" spans="4:4" x14ac:dyDescent="0.3">
      <c r="D495" s="5"/>
    </row>
    <row r="496" spans="4:4" x14ac:dyDescent="0.3">
      <c r="D496" s="5"/>
    </row>
    <row r="497" spans="4:9" x14ac:dyDescent="0.3">
      <c r="D497" s="5"/>
      <c r="I497" s="5"/>
    </row>
    <row r="498" spans="4:9" x14ac:dyDescent="0.3">
      <c r="D498" s="5"/>
      <c r="I498" s="5"/>
    </row>
    <row r="499" spans="4:9" x14ac:dyDescent="0.3">
      <c r="D499" s="5"/>
      <c r="I499" s="5"/>
    </row>
    <row r="500" spans="4:9" x14ac:dyDescent="0.3">
      <c r="D500" s="5"/>
      <c r="I500" s="5"/>
    </row>
    <row r="501" spans="4:9" x14ac:dyDescent="0.3">
      <c r="D501" s="5"/>
      <c r="I501" s="5"/>
    </row>
    <row r="502" spans="4:9" x14ac:dyDescent="0.3">
      <c r="D502" s="5"/>
    </row>
    <row r="503" spans="4:9" x14ac:dyDescent="0.3">
      <c r="D503" s="5"/>
      <c r="I503" s="5"/>
    </row>
    <row r="504" spans="4:9" x14ac:dyDescent="0.3">
      <c r="D504" s="5"/>
      <c r="I504" s="5"/>
    </row>
    <row r="505" spans="4:9" x14ac:dyDescent="0.3">
      <c r="D505" s="5"/>
      <c r="I505" s="5"/>
    </row>
    <row r="506" spans="4:9" x14ac:dyDescent="0.3">
      <c r="D506" s="5"/>
      <c r="I506" s="5"/>
    </row>
    <row r="507" spans="4:9" x14ac:dyDescent="0.3">
      <c r="D507" s="5"/>
      <c r="I507" s="5"/>
    </row>
    <row r="508" spans="4:9" x14ac:dyDescent="0.3">
      <c r="D508" s="5"/>
    </row>
    <row r="509" spans="4:9" x14ac:dyDescent="0.3">
      <c r="D509" s="5"/>
      <c r="I509" s="5"/>
    </row>
    <row r="510" spans="4:9" x14ac:dyDescent="0.3">
      <c r="D510" s="5"/>
      <c r="I510" s="5"/>
    </row>
    <row r="511" spans="4:9" x14ac:dyDescent="0.3">
      <c r="D511" s="5"/>
      <c r="I511" s="5"/>
    </row>
    <row r="512" spans="4:9" x14ac:dyDescent="0.3">
      <c r="D512" s="5"/>
      <c r="I512" s="5"/>
    </row>
    <row r="513" spans="4:9" x14ac:dyDescent="0.3">
      <c r="D513" s="5"/>
      <c r="I513" s="5"/>
    </row>
    <row r="514" spans="4:9" x14ac:dyDescent="0.3">
      <c r="D514" s="5"/>
      <c r="I514" s="5"/>
    </row>
    <row r="515" spans="4:9" x14ac:dyDescent="0.3">
      <c r="D515" s="5"/>
      <c r="I515" s="5"/>
    </row>
    <row r="516" spans="4:9" x14ac:dyDescent="0.3">
      <c r="D516" s="5"/>
    </row>
    <row r="517" spans="4:9" x14ac:dyDescent="0.3">
      <c r="D517" s="5"/>
      <c r="I517" s="5"/>
    </row>
    <row r="518" spans="4:9" x14ac:dyDescent="0.3">
      <c r="D518" s="5"/>
      <c r="I518" s="5"/>
    </row>
    <row r="519" spans="4:9" x14ac:dyDescent="0.3">
      <c r="D519" s="5"/>
      <c r="I519" s="5"/>
    </row>
    <row r="520" spans="4:9" x14ac:dyDescent="0.3">
      <c r="D520" s="5"/>
      <c r="I520" s="5"/>
    </row>
    <row r="521" spans="4:9" x14ac:dyDescent="0.3">
      <c r="D521" s="5"/>
      <c r="I521" s="5"/>
    </row>
    <row r="522" spans="4:9" x14ac:dyDescent="0.3">
      <c r="D522" s="5"/>
      <c r="I522" s="5"/>
    </row>
    <row r="523" spans="4:9" x14ac:dyDescent="0.3">
      <c r="D523" s="5"/>
    </row>
    <row r="524" spans="4:9" x14ac:dyDescent="0.3">
      <c r="D524" s="5"/>
      <c r="I524" s="5"/>
    </row>
    <row r="525" spans="4:9" x14ac:dyDescent="0.3">
      <c r="D525" s="5"/>
      <c r="I525" s="5"/>
    </row>
    <row r="526" spans="4:9" x14ac:dyDescent="0.3">
      <c r="D526" s="5"/>
      <c r="I526" s="5"/>
    </row>
    <row r="527" spans="4:9" x14ac:dyDescent="0.3">
      <c r="D527" s="5"/>
      <c r="I527" s="5"/>
    </row>
    <row r="528" spans="4:9" x14ac:dyDescent="0.3">
      <c r="D528" s="5"/>
      <c r="I528" s="5"/>
    </row>
    <row r="529" spans="4:9" x14ac:dyDescent="0.3">
      <c r="D529" s="5"/>
      <c r="I529" s="5"/>
    </row>
    <row r="530" spans="4:9" x14ac:dyDescent="0.3">
      <c r="D530" s="5"/>
      <c r="I530" s="5"/>
    </row>
    <row r="531" spans="4:9" x14ac:dyDescent="0.3">
      <c r="D531" s="5"/>
      <c r="I531" s="5"/>
    </row>
    <row r="532" spans="4:9" x14ac:dyDescent="0.3">
      <c r="D532" s="5"/>
      <c r="I532" s="5"/>
    </row>
    <row r="533" spans="4:9" x14ac:dyDescent="0.3">
      <c r="D533" s="5"/>
      <c r="I533" s="5"/>
    </row>
    <row r="534" spans="4:9" x14ac:dyDescent="0.3">
      <c r="D534" s="5"/>
      <c r="I534" s="5"/>
    </row>
    <row r="535" spans="4:9" x14ac:dyDescent="0.3">
      <c r="D535" s="5"/>
      <c r="I535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2023-09-25T19:16:07Z</dcterms:created>
  <dcterms:modified xsi:type="dcterms:W3CDTF">2023-10-04T23:54:03Z</dcterms:modified>
</cp:coreProperties>
</file>